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fcold.sharepoint.com/sites/MarketingUK/Shared Documents/Web Specials/Final web deals sheet/April-May 2026/"/>
    </mc:Choice>
  </mc:AlternateContent>
  <xr:revisionPtr revIDLastSave="54" documentId="8_{9304686E-31DB-4B72-B898-9D927E9207E5}" xr6:coauthVersionLast="47" xr6:coauthVersionMax="47" xr10:uidLastSave="{E59AA5AC-0CA1-4019-AF76-24EB70CBEB02}"/>
  <bookViews>
    <workbookView xWindow="71880" yWindow="-120" windowWidth="29040" windowHeight="15720" activeTab="1" xr2:uid="{11C425E9-7E6A-4489-BF51-7A797AA9ABBD}"/>
  </bookViews>
  <sheets>
    <sheet name="Info" sheetId="2" r:id="rId1"/>
    <sheet name="Net Price Offers New" sheetId="4" r:id="rId2"/>
    <sheet name="No Longer On Offer" sheetId="3" r:id="rId3"/>
  </sheets>
  <definedNames>
    <definedName name="_xlnm._FilterDatabase" localSheetId="1" hidden="1">'Net Price Offers New'!$A$4:$K$185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3" l="1"/>
  <c r="H146" i="4"/>
  <c r="K145" i="4"/>
  <c r="H145" i="4"/>
  <c r="I145" i="4" l="1"/>
  <c r="I185" i="4" l="1"/>
  <c r="H185" i="4"/>
  <c r="K185" i="4"/>
  <c r="I13" i="4" l="1"/>
  <c r="H13" i="4"/>
  <c r="K13" i="4"/>
  <c r="H6" i="4"/>
  <c r="H7" i="4"/>
  <c r="H8" i="4"/>
  <c r="H9" i="4"/>
  <c r="H10" i="4"/>
  <c r="H11" i="4"/>
  <c r="H12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I26" i="4" l="1"/>
  <c r="I184" i="4"/>
  <c r="I183" i="4"/>
  <c r="I180" i="4"/>
  <c r="I179" i="4"/>
  <c r="I24" i="4"/>
  <c r="K24" i="4"/>
  <c r="K23" i="4"/>
  <c r="I23" i="4"/>
  <c r="I25" i="4"/>
  <c r="K25" i="4"/>
  <c r="K26" i="4"/>
  <c r="I177" i="4"/>
  <c r="K177" i="4"/>
  <c r="K184" i="4"/>
  <c r="K183" i="4"/>
  <c r="I152" i="4" l="1"/>
  <c r="I153" i="4"/>
  <c r="I154" i="4"/>
  <c r="I155" i="4"/>
  <c r="I156" i="4"/>
  <c r="I157" i="4"/>
  <c r="I158" i="4"/>
  <c r="I159" i="4"/>
  <c r="I123" i="4"/>
  <c r="I124" i="4"/>
  <c r="I125" i="4"/>
  <c r="I126" i="4"/>
  <c r="I133" i="4"/>
  <c r="I134" i="4"/>
  <c r="I135" i="4"/>
  <c r="I138" i="4"/>
  <c r="I139" i="4"/>
  <c r="I21" i="4"/>
  <c r="I95" i="4"/>
  <c r="I96" i="4"/>
  <c r="I97" i="4"/>
  <c r="I98" i="4"/>
  <c r="I99" i="4"/>
  <c r="I100" i="4"/>
  <c r="I101" i="4"/>
  <c r="I102" i="4"/>
  <c r="I103" i="4"/>
  <c r="I38" i="4"/>
  <c r="I39" i="4"/>
  <c r="I40" i="4"/>
  <c r="I104" i="4"/>
  <c r="I109" i="4"/>
  <c r="I144" i="4"/>
  <c r="I131" i="4"/>
  <c r="I31" i="4"/>
  <c r="I32" i="4"/>
  <c r="I33" i="4"/>
  <c r="I34" i="4"/>
  <c r="I35" i="4"/>
  <c r="I27" i="4"/>
  <c r="I28" i="4"/>
  <c r="I29" i="4"/>
  <c r="I30" i="4"/>
  <c r="I127" i="4"/>
  <c r="I128" i="4"/>
  <c r="I130" i="4"/>
  <c r="I136" i="4"/>
  <c r="I137" i="4"/>
  <c r="I63" i="4"/>
  <c r="I65" i="4"/>
  <c r="I68" i="4"/>
  <c r="I69" i="4"/>
  <c r="I149" i="4"/>
  <c r="I150" i="4"/>
  <c r="I151" i="4"/>
  <c r="I36" i="4"/>
  <c r="I106" i="4"/>
  <c r="I107" i="4"/>
  <c r="I90" i="4"/>
  <c r="I91" i="4"/>
  <c r="I110" i="4"/>
  <c r="I111" i="4"/>
  <c r="I112" i="4"/>
  <c r="I113" i="4"/>
  <c r="I114" i="4"/>
  <c r="I92" i="4"/>
  <c r="I94" i="4"/>
  <c r="I121" i="4"/>
  <c r="I122" i="4"/>
  <c r="I119" i="4"/>
  <c r="I120" i="4"/>
  <c r="I117" i="4"/>
  <c r="I118" i="4"/>
  <c r="I116" i="4"/>
  <c r="I93" i="4"/>
  <c r="I105" i="4"/>
  <c r="I143" i="4"/>
  <c r="I171" i="4"/>
  <c r="I160" i="4"/>
  <c r="I141" i="4"/>
  <c r="I140" i="4"/>
  <c r="I142" i="4"/>
  <c r="I162" i="4"/>
  <c r="I172" i="4"/>
  <c r="I178" i="4"/>
  <c r="I166" i="4"/>
  <c r="I161" i="4"/>
  <c r="I163" i="4"/>
  <c r="I165" i="4"/>
  <c r="I167" i="4"/>
  <c r="I169" i="4"/>
  <c r="I170" i="4"/>
  <c r="I22" i="4"/>
  <c r="I64" i="4"/>
  <c r="I66" i="4"/>
  <c r="I67" i="4"/>
  <c r="I70" i="4"/>
  <c r="I37" i="4"/>
  <c r="I10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79" i="4"/>
  <c r="I74" i="4"/>
  <c r="I83" i="4"/>
  <c r="I87" i="4"/>
  <c r="I81" i="4"/>
  <c r="I76" i="4"/>
  <c r="I89" i="4"/>
  <c r="I175" i="4"/>
  <c r="I78" i="4"/>
  <c r="I75" i="4"/>
  <c r="I80" i="4"/>
  <c r="I84" i="4"/>
  <c r="I72" i="4"/>
  <c r="I71" i="4"/>
  <c r="I77" i="4"/>
  <c r="I85" i="4"/>
  <c r="I73" i="4"/>
  <c r="I82" i="4"/>
  <c r="I86" i="4"/>
  <c r="I176" i="4"/>
  <c r="I173" i="4"/>
  <c r="I174" i="4"/>
  <c r="I45" i="4"/>
  <c r="I47" i="4"/>
  <c r="I46" i="4"/>
  <c r="I48" i="4"/>
  <c r="I129" i="4"/>
  <c r="I7" i="4"/>
  <c r="I9" i="4"/>
  <c r="I146" i="4"/>
  <c r="I147" i="4"/>
  <c r="I148" i="4"/>
  <c r="I18" i="4"/>
  <c r="I17" i="4"/>
  <c r="I5" i="4"/>
  <c r="I6" i="4"/>
  <c r="I8" i="4"/>
  <c r="I10" i="4"/>
  <c r="I11" i="4"/>
  <c r="I12" i="4"/>
  <c r="I14" i="4"/>
  <c r="I15" i="4"/>
  <c r="I16" i="4"/>
  <c r="I19" i="4"/>
  <c r="I20" i="4"/>
  <c r="I41" i="4"/>
  <c r="I42" i="4"/>
  <c r="I43" i="4"/>
  <c r="I44" i="4"/>
  <c r="I88" i="4"/>
  <c r="I132" i="4"/>
  <c r="I164" i="4"/>
  <c r="I168" i="4"/>
  <c r="I181" i="4"/>
  <c r="I182" i="4"/>
  <c r="I115" i="4"/>
  <c r="H5" i="4"/>
  <c r="K152" i="4"/>
  <c r="K153" i="4"/>
  <c r="K154" i="4"/>
  <c r="K155" i="4"/>
  <c r="K156" i="4"/>
  <c r="K157" i="4"/>
  <c r="K158" i="4"/>
  <c r="K159" i="4"/>
  <c r="K123" i="4"/>
  <c r="K124" i="4"/>
  <c r="K125" i="4"/>
  <c r="K126" i="4"/>
  <c r="K133" i="4"/>
  <c r="K134" i="4"/>
  <c r="K135" i="4"/>
  <c r="K138" i="4"/>
  <c r="K139" i="4"/>
  <c r="K21" i="4"/>
  <c r="K95" i="4"/>
  <c r="K96" i="4"/>
  <c r="K97" i="4"/>
  <c r="K98" i="4"/>
  <c r="K99" i="4"/>
  <c r="K100" i="4"/>
  <c r="K101" i="4"/>
  <c r="K102" i="4"/>
  <c r="K103" i="4"/>
  <c r="K38" i="4"/>
  <c r="K39" i="4"/>
  <c r="K40" i="4"/>
  <c r="K104" i="4"/>
  <c r="K109" i="4"/>
  <c r="K144" i="4"/>
  <c r="K131" i="4"/>
  <c r="K31" i="4"/>
  <c r="K32" i="4"/>
  <c r="K33" i="4"/>
  <c r="K34" i="4"/>
  <c r="K35" i="4"/>
  <c r="K27" i="4"/>
  <c r="K28" i="4"/>
  <c r="K29" i="4"/>
  <c r="K30" i="4"/>
  <c r="K127" i="4"/>
  <c r="K128" i="4"/>
  <c r="K130" i="4"/>
  <c r="K136" i="4"/>
  <c r="K137" i="4"/>
  <c r="K63" i="4"/>
  <c r="K65" i="4"/>
  <c r="K68" i="4"/>
  <c r="K69" i="4"/>
  <c r="K149" i="4"/>
  <c r="K150" i="4"/>
  <c r="K151" i="4"/>
  <c r="K36" i="4"/>
  <c r="K106" i="4"/>
  <c r="K107" i="4"/>
  <c r="K90" i="4"/>
  <c r="K91" i="4"/>
  <c r="K110" i="4"/>
  <c r="K111" i="4"/>
  <c r="K112" i="4"/>
  <c r="K113" i="4"/>
  <c r="K114" i="4"/>
  <c r="K92" i="4"/>
  <c r="K94" i="4"/>
  <c r="K121" i="4"/>
  <c r="K122" i="4"/>
  <c r="K119" i="4"/>
  <c r="K120" i="4"/>
  <c r="K117" i="4"/>
  <c r="K118" i="4"/>
  <c r="K116" i="4"/>
  <c r="K93" i="4"/>
  <c r="K105" i="4"/>
  <c r="K143" i="4"/>
  <c r="K171" i="4"/>
  <c r="K160" i="4"/>
  <c r="K141" i="4"/>
  <c r="K140" i="4"/>
  <c r="K142" i="4"/>
  <c r="K162" i="4"/>
  <c r="K172" i="4"/>
  <c r="K178" i="4"/>
  <c r="K166" i="4"/>
  <c r="K161" i="4"/>
  <c r="K163" i="4"/>
  <c r="K165" i="4"/>
  <c r="K167" i="4"/>
  <c r="K169" i="4"/>
  <c r="K170" i="4"/>
  <c r="K22" i="4"/>
  <c r="K64" i="4"/>
  <c r="K66" i="4"/>
  <c r="K67" i="4"/>
  <c r="K70" i="4"/>
  <c r="K37" i="4"/>
  <c r="K10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79" i="4"/>
  <c r="K74" i="4"/>
  <c r="K83" i="4"/>
  <c r="K87" i="4"/>
  <c r="K81" i="4"/>
  <c r="K76" i="4"/>
  <c r="K89" i="4"/>
  <c r="K175" i="4"/>
  <c r="K78" i="4"/>
  <c r="K75" i="4"/>
  <c r="K80" i="4"/>
  <c r="K84" i="4"/>
  <c r="K72" i="4"/>
  <c r="K71" i="4"/>
  <c r="K77" i="4"/>
  <c r="K85" i="4"/>
  <c r="K73" i="4"/>
  <c r="K82" i="4"/>
  <c r="K86" i="4"/>
  <c r="K176" i="4"/>
  <c r="K173" i="4"/>
  <c r="K174" i="4"/>
  <c r="K45" i="4"/>
  <c r="K47" i="4"/>
  <c r="K46" i="4"/>
  <c r="K48" i="4"/>
  <c r="K129" i="4"/>
  <c r="K7" i="4"/>
  <c r="K9" i="4"/>
  <c r="K146" i="4"/>
  <c r="K147" i="4"/>
  <c r="K148" i="4"/>
  <c r="K18" i="4"/>
  <c r="K17" i="4"/>
  <c r="K5" i="4"/>
  <c r="K6" i="4"/>
  <c r="K8" i="4"/>
  <c r="K10" i="4"/>
  <c r="K11" i="4"/>
  <c r="K12" i="4"/>
  <c r="K14" i="4"/>
  <c r="K15" i="4"/>
  <c r="K16" i="4"/>
  <c r="K19" i="4"/>
  <c r="K20" i="4"/>
  <c r="K41" i="4"/>
  <c r="K42" i="4"/>
  <c r="K43" i="4"/>
  <c r="K44" i="4"/>
  <c r="K88" i="4"/>
  <c r="K132" i="4"/>
  <c r="K164" i="4"/>
  <c r="K168" i="4"/>
  <c r="K181" i="4"/>
  <c r="K182" i="4"/>
  <c r="K115" i="4"/>
</calcChain>
</file>

<file path=xl/sharedStrings.xml><?xml version="1.0" encoding="utf-8"?>
<sst xmlns="http://schemas.openxmlformats.org/spreadsheetml/2006/main" count="406" uniqueCount="225">
  <si>
    <t>BC145</t>
  </si>
  <si>
    <t>BC85 w/Fan</t>
  </si>
  <si>
    <t>CAF1250</t>
  </si>
  <si>
    <t>CAF1390</t>
  </si>
  <si>
    <t>CAF410</t>
  </si>
  <si>
    <t>CAF650</t>
  </si>
  <si>
    <t>CAF900</t>
  </si>
  <si>
    <t>CAR1250</t>
  </si>
  <si>
    <t>CAR1390</t>
  </si>
  <si>
    <t>CAR410</t>
  </si>
  <si>
    <t>CAR650</t>
  </si>
  <si>
    <t>CAR900</t>
  </si>
  <si>
    <t>CEV425 BLACK</t>
  </si>
  <si>
    <t>CEV425 BLACK/IRL L/H</t>
  </si>
  <si>
    <t>CF7210</t>
  </si>
  <si>
    <t>CF7310</t>
  </si>
  <si>
    <t>CF7410</t>
  </si>
  <si>
    <t>EVO1202</t>
  </si>
  <si>
    <t>EVO1202 HOT</t>
  </si>
  <si>
    <t>EVO1202 SS</t>
  </si>
  <si>
    <t>EVO1502</t>
  </si>
  <si>
    <t>EVO1502 SS</t>
  </si>
  <si>
    <t>EVO1802</t>
  </si>
  <si>
    <t>EVO602</t>
  </si>
  <si>
    <t>EVO602 HOT</t>
  </si>
  <si>
    <t>EVO602 SS</t>
  </si>
  <si>
    <t>EVO902</t>
  </si>
  <si>
    <t>EVO902 HOT</t>
  </si>
  <si>
    <t>EVO902 SS</t>
  </si>
  <si>
    <t>EVOK1202</t>
  </si>
  <si>
    <t>EVOK1502</t>
  </si>
  <si>
    <t>EVOK1802</t>
  </si>
  <si>
    <t>EVOK902</t>
  </si>
  <si>
    <t>FSC1000H</t>
  </si>
  <si>
    <t>FSC1000H BLACK</t>
  </si>
  <si>
    <t>FSC1000S</t>
  </si>
  <si>
    <t>FSC1000S BLACK</t>
  </si>
  <si>
    <t>FSC1200H BLACK</t>
  </si>
  <si>
    <t>FSC1200H UK</t>
  </si>
  <si>
    <t>FSC1200S</t>
  </si>
  <si>
    <t>FSC1200S BLACK</t>
  </si>
  <si>
    <t>Galaxy+ GP10 Black</t>
  </si>
  <si>
    <t>Galaxy+ GP10 SS</t>
  </si>
  <si>
    <t>Galaxy+ GP10 White</t>
  </si>
  <si>
    <t>Galaxy+ GP10FGD Black</t>
  </si>
  <si>
    <t>Galaxy+ GP10FGD SS</t>
  </si>
  <si>
    <t>Galaxy+ GP10FGD White</t>
  </si>
  <si>
    <t>Galaxy+ GP14 Black</t>
  </si>
  <si>
    <t>Galaxy+ GP14 SS</t>
  </si>
  <si>
    <t>Galaxy+ GP14 White</t>
  </si>
  <si>
    <t>Galaxy+ GP14FGD Black</t>
  </si>
  <si>
    <t>Galaxy+ GP14FGD SS</t>
  </si>
  <si>
    <t>Galaxy+ GP14FGD White</t>
  </si>
  <si>
    <t>Galaxy+ GP20 Black</t>
  </si>
  <si>
    <t>Galaxy+ GP20 White</t>
  </si>
  <si>
    <t>Galaxy+ GP20FGD Black</t>
  </si>
  <si>
    <t>Galaxy+ GP20FGD SS</t>
  </si>
  <si>
    <t>Galaxy+ GP20FGD White</t>
  </si>
  <si>
    <t>Galaxy+ GP26 Black</t>
  </si>
  <si>
    <t>Galaxy+ GP26 White</t>
  </si>
  <si>
    <t>Galaxy+ GP26FGD Black</t>
  </si>
  <si>
    <t>Galaxy+ GP26FGD SS</t>
  </si>
  <si>
    <t>Galaxy+ GP26FGD White</t>
  </si>
  <si>
    <t>GC72</t>
  </si>
  <si>
    <t>GC73</t>
  </si>
  <si>
    <t>GC74</t>
  </si>
  <si>
    <t>GF72</t>
  </si>
  <si>
    <t>GF73</t>
  </si>
  <si>
    <t>GM200</t>
  </si>
  <si>
    <t>GM200SS</t>
  </si>
  <si>
    <t>GM300</t>
  </si>
  <si>
    <t>GM300SS</t>
  </si>
  <si>
    <t>GM400</t>
  </si>
  <si>
    <t>GM400SS</t>
  </si>
  <si>
    <t>GM500</t>
  </si>
  <si>
    <t>GM500SS</t>
  </si>
  <si>
    <t>GM600</t>
  </si>
  <si>
    <t>GM600SS</t>
  </si>
  <si>
    <t>GP92</t>
  </si>
  <si>
    <t>GP93</t>
  </si>
  <si>
    <t>GS365</t>
  </si>
  <si>
    <t>GS365ST</t>
  </si>
  <si>
    <t>GS91</t>
  </si>
  <si>
    <t>GS92</t>
  </si>
  <si>
    <t>GSS20</t>
  </si>
  <si>
    <t>GSS435</t>
  </si>
  <si>
    <t>GUC140</t>
  </si>
  <si>
    <t>GUC70</t>
  </si>
  <si>
    <t>GUF140</t>
  </si>
  <si>
    <t>GUF70</t>
  </si>
  <si>
    <t>GVC33-150</t>
  </si>
  <si>
    <t>GVC33-150 S/S</t>
  </si>
  <si>
    <t>GVC33-180</t>
  </si>
  <si>
    <t>LCT750C/Black</t>
  </si>
  <si>
    <t>LCT750F/Black</t>
  </si>
  <si>
    <t>LCT900C/Black</t>
  </si>
  <si>
    <t>LCT900F/Black</t>
  </si>
  <si>
    <t>LGC2500/ UK</t>
  </si>
  <si>
    <t>LPD1200C</t>
  </si>
  <si>
    <t>LPD1200F</t>
  </si>
  <si>
    <t>LPD1500C</t>
  </si>
  <si>
    <t>LPD1500F</t>
  </si>
  <si>
    <t>LPD1700C</t>
  </si>
  <si>
    <t>LPD1700F</t>
  </si>
  <si>
    <t>LPD900C</t>
  </si>
  <si>
    <t>LPD900F</t>
  </si>
  <si>
    <t>SC381</t>
  </si>
  <si>
    <t>SC381 L/H</t>
  </si>
  <si>
    <t>SC381W</t>
  </si>
  <si>
    <t>TAVIRA II 100</t>
  </si>
  <si>
    <t>TAVIRA II 100F</t>
  </si>
  <si>
    <t>TAVIRA II 130</t>
  </si>
  <si>
    <t>TAVIRA II 130F</t>
  </si>
  <si>
    <t>TAVIRA II 150</t>
  </si>
  <si>
    <t>TAVIRA II 150F</t>
  </si>
  <si>
    <t>TAVIRA II 200</t>
  </si>
  <si>
    <t>TAVIRA II 200F</t>
  </si>
  <si>
    <t>UF200</t>
  </si>
  <si>
    <t>UF200G</t>
  </si>
  <si>
    <t>UF200S</t>
  </si>
  <si>
    <t>UF200SG</t>
  </si>
  <si>
    <t>UF200V</t>
  </si>
  <si>
    <t>UF200VG</t>
  </si>
  <si>
    <t>UF200VS</t>
  </si>
  <si>
    <t>UF200VSG</t>
  </si>
  <si>
    <t>UF400</t>
  </si>
  <si>
    <t>UF400S</t>
  </si>
  <si>
    <t>UF400V</t>
  </si>
  <si>
    <t>UF400VS</t>
  </si>
  <si>
    <t>UF400VSG</t>
  </si>
  <si>
    <t>UF600</t>
  </si>
  <si>
    <t>UF600S</t>
  </si>
  <si>
    <t>UR200G</t>
  </si>
  <si>
    <t>UR200SG</t>
  </si>
  <si>
    <t xml:space="preserve"> </t>
  </si>
  <si>
    <t>Special Offer Data</t>
  </si>
  <si>
    <t>How to use this document</t>
  </si>
  <si>
    <t>If you have any question or queries or require other data or images please contact Hannah in Marketing at marketing@tefcold.co.uk or ring sales at 01332 850090.</t>
  </si>
  <si>
    <t>TEFCOLD UK LIMITED</t>
  </si>
  <si>
    <t>West Meadow Rise</t>
  </si>
  <si>
    <t>Castle Donington</t>
  </si>
  <si>
    <t>Derby</t>
  </si>
  <si>
    <t>DE74 2HL</t>
  </si>
  <si>
    <t>T: 01332 850090</t>
  </si>
  <si>
    <t>F: 01332 810685</t>
  </si>
  <si>
    <t>W: www.tefcold.co.uk</t>
  </si>
  <si>
    <t>E: sales@tefcold.co.uk</t>
  </si>
  <si>
    <t>Comments</t>
  </si>
  <si>
    <t>Total inc. 1st Labour on Web Deal</t>
  </si>
  <si>
    <t xml:space="preserve"> Total inc. 2nd Labour on Web Deal</t>
  </si>
  <si>
    <t>List Price</t>
  </si>
  <si>
    <t>Saving from List Price  compared to web deals</t>
  </si>
  <si>
    <t>GVC33-120 S/S</t>
  </si>
  <si>
    <t>GVC33-180 S/S</t>
  </si>
  <si>
    <t>GVC33-200</t>
  </si>
  <si>
    <t>GVC33-200 S/S</t>
  </si>
  <si>
    <t>Item No.</t>
  </si>
  <si>
    <t>Starting Date</t>
  </si>
  <si>
    <t>Ending Date</t>
  </si>
  <si>
    <t>Name</t>
  </si>
  <si>
    <t>NF5000G UK</t>
  </si>
  <si>
    <t>LGF7500/ UK</t>
  </si>
  <si>
    <t>LGC5000/ UK</t>
  </si>
  <si>
    <t>LGC7500/ UK</t>
  </si>
  <si>
    <t>NF2500G UK</t>
  </si>
  <si>
    <t>NC5000G-UK</t>
  </si>
  <si>
    <t>NC2500G-UK</t>
  </si>
  <si>
    <t>NC7500G-UK</t>
  </si>
  <si>
    <t>UFSC371GCP Black / UK</t>
  </si>
  <si>
    <t>UFFS371G /UK</t>
  </si>
  <si>
    <t>UFFS371SD UK</t>
  </si>
  <si>
    <t>DB201H /IRL</t>
  </si>
  <si>
    <t>DB301H-3 /IRL</t>
  </si>
  <si>
    <t>DB201S /IRL</t>
  </si>
  <si>
    <t>DB301S-3 /IRL</t>
  </si>
  <si>
    <t>LGC5000B/ UK</t>
  </si>
  <si>
    <t>BLCB10X1 /UK</t>
  </si>
  <si>
    <t>BLCB15X1 /UK</t>
  </si>
  <si>
    <t>BLCB3X1 /UK</t>
  </si>
  <si>
    <t>CK7240 /IRL</t>
  </si>
  <si>
    <t>CKC4 / IRL</t>
  </si>
  <si>
    <t>CKC8 / IRL</t>
  </si>
  <si>
    <t>DB126H /IRL</t>
  </si>
  <si>
    <t>LGF7500B/ UK</t>
  </si>
  <si>
    <t>UF400VGB / UK</t>
  </si>
  <si>
    <t>UR400W1 /UK</t>
  </si>
  <si>
    <t>UR400X1 /UK</t>
  </si>
  <si>
    <t>Deal Price</t>
  </si>
  <si>
    <t>2 Year Warranty</t>
  </si>
  <si>
    <t>1 Year Labour and 2 Year Parts (1 YL + 2 YP) come as standard</t>
  </si>
  <si>
    <r>
      <t xml:space="preserve">This document is to allow distributors of equipment from TEFCOLD UK LIMITED to keep websites and other sales information up to date with our latest special offers. </t>
    </r>
    <r>
      <rPr>
        <b/>
        <sz val="11"/>
        <color rgb="FF00B050"/>
        <rFont val="Calibri"/>
        <family val="2"/>
      </rPr>
      <t>Please use the tab at the bottom to view the special offers</t>
    </r>
    <r>
      <rPr>
        <sz val="11"/>
        <color theme="1"/>
        <rFont val="Aptos Narrow"/>
        <family val="2"/>
        <scheme val="minor"/>
      </rPr>
      <t>. Web exclusive special offer orders need to be placed on our website at www.tefcold.co.uk. Dates that these offers run from is listed at the top of the offers page</t>
    </r>
  </si>
  <si>
    <t>BLCB5X1</t>
  </si>
  <si>
    <t>UR200W1</t>
  </si>
  <si>
    <t>UR200X1</t>
  </si>
  <si>
    <t xml:space="preserve">UR600W1 </t>
  </si>
  <si>
    <t>UR600X1</t>
  </si>
  <si>
    <t>Atom Maxi C1DB</t>
  </si>
  <si>
    <t>Atom Maxi C1DS</t>
  </si>
  <si>
    <t xml:space="preserve">Atom Maxi C2DB </t>
  </si>
  <si>
    <t xml:space="preserve">Atom Maxi C2DS </t>
  </si>
  <si>
    <t>Atom Maxi C3DB</t>
  </si>
  <si>
    <t xml:space="preserve">Atom Maxi C3DS </t>
  </si>
  <si>
    <t xml:space="preserve">Atom Maxi F1DB </t>
  </si>
  <si>
    <t xml:space="preserve">Atom Maxi F1DS </t>
  </si>
  <si>
    <t xml:space="preserve">Atom Maxi F2DS </t>
  </si>
  <si>
    <t xml:space="preserve">Atom Maxi F3DS </t>
  </si>
  <si>
    <t>BA21H</t>
  </si>
  <si>
    <t xml:space="preserve">BA21S </t>
  </si>
  <si>
    <t xml:space="preserve">BA31H </t>
  </si>
  <si>
    <t xml:space="preserve">BA31S-3 </t>
  </si>
  <si>
    <t xml:space="preserve">BA6H </t>
  </si>
  <si>
    <t>NF7500G</t>
  </si>
  <si>
    <t>Atom Maxi F2DB+Legs+BottShelf</t>
  </si>
  <si>
    <t>PH30F</t>
  </si>
  <si>
    <t>Removed for April May 2026 Deals</t>
  </si>
  <si>
    <t>1st April 2026 - 31st May 2026 - Price is only valid while stocks last</t>
  </si>
  <si>
    <t>New Web Deal Price and 2 year warranty price - Back For April</t>
  </si>
  <si>
    <t>Atom Maxi F3DB </t>
  </si>
  <si>
    <t>Total removed</t>
  </si>
  <si>
    <t>New Web Deal Price (Decrease) and 2 year warranty price</t>
  </si>
  <si>
    <t>PC1250B</t>
  </si>
  <si>
    <t>PC1870B</t>
  </si>
  <si>
    <t xml:space="preserve">PC2500B </t>
  </si>
  <si>
    <t xml:space="preserve">UFSC371G Black </t>
  </si>
  <si>
    <t>Continuation of Offer - New Web Price and 2 Year warranty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</si>
</sst>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</font>
    <font>
      <sz val="11"/>
      <name val="Aptos Narrow"/>
      <family val="2"/>
    </font>
    <font>
      <b/>
      <sz val="11"/>
      <color theme="0"/>
      <name val="Aptos Narrow"/>
      <family val="2"/>
      <scheme val="minor"/>
    </font>
    <font>
      <b/>
      <sz val="11"/>
      <color theme="0"/>
      <name val="Calibri"/>
      <family val="2"/>
    </font>
    <font>
      <b/>
      <sz val="11"/>
      <color rgb="FF00B05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rgb="FF00B050"/>
      <name val="Calibri"/>
      <family val="2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theme="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2" fontId="0" fillId="0" borderId="0" xfId="0" applyNumberFormat="1" applyAlignment="1">
      <alignment vertical="top" wrapText="1"/>
    </xf>
    <xf numFmtId="0" fontId="4" fillId="0" borderId="0" xfId="0" applyFont="1"/>
    <xf numFmtId="14" fontId="0" fillId="2" borderId="1" xfId="0" applyNumberFormat="1" applyFill="1" applyBorder="1"/>
    <xf numFmtId="49" fontId="7" fillId="3" borderId="1" xfId="0" applyNumberFormat="1" applyFont="1" applyFill="1" applyBorder="1"/>
    <xf numFmtId="2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wrapText="1"/>
    </xf>
    <xf numFmtId="1" fontId="0" fillId="2" borderId="1" xfId="0" applyNumberFormat="1" applyFill="1" applyBorder="1"/>
    <xf numFmtId="1" fontId="10" fillId="0" borderId="1" xfId="0" applyNumberFormat="1" applyFont="1" applyBorder="1" applyAlignment="1">
      <alignment horizontal="left"/>
    </xf>
    <xf numFmtId="0" fontId="11" fillId="0" borderId="0" xfId="0" applyFont="1"/>
    <xf numFmtId="49" fontId="7" fillId="3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0" fillId="2" borderId="0" xfId="0" applyFill="1"/>
    <xf numFmtId="0" fontId="0" fillId="5" borderId="1" xfId="0" applyFill="1" applyBorder="1"/>
    <xf numFmtId="14" fontId="0" fillId="0" borderId="0" xfId="0" applyNumberFormat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10" fillId="5" borderId="1" xfId="0" applyFont="1" applyFill="1" applyBorder="1" applyAlignment="1">
      <alignment horizontal="left"/>
    </xf>
    <xf numFmtId="1" fontId="0" fillId="2" borderId="1" xfId="1" applyNumberFormat="1" applyFont="1" applyFill="1" applyBorder="1"/>
    <xf numFmtId="0" fontId="0" fillId="6" borderId="1" xfId="0" applyFill="1" applyBorder="1"/>
    <xf numFmtId="0" fontId="4" fillId="2" borderId="0" xfId="0" applyFont="1" applyFill="1"/>
    <xf numFmtId="1" fontId="0" fillId="6" borderId="1" xfId="1" applyNumberFormat="1" applyFont="1" applyFill="1" applyBorder="1"/>
    <xf numFmtId="1" fontId="13" fillId="6" borderId="1" xfId="1" applyNumberFormat="1" applyFont="1" applyFill="1" applyBorder="1"/>
    <xf numFmtId="0" fontId="0" fillId="7" borderId="1" xfId="0" applyFill="1" applyBorder="1"/>
    <xf numFmtId="0" fontId="11" fillId="8" borderId="0" xfId="0" applyFont="1" applyFill="1"/>
    <xf numFmtId="0" fontId="2" fillId="0" borderId="1" xfId="0" applyFont="1" applyBorder="1" applyAlignment="1">
      <alignment vertical="center" wrapText="1"/>
    </xf>
    <xf numFmtId="0" fontId="11" fillId="0" borderId="1" xfId="0" applyFont="1" applyBorder="1"/>
    <xf numFmtId="1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/>
    <xf numFmtId="0" fontId="0" fillId="9" borderId="1" xfId="0" applyFill="1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241FBDF7-A191-486E-9FB0-37FDADE91968}"/>
    <cellStyle name="Normal 3" xfId="3" xr:uid="{E7AC6F21-64D2-4278-9CFB-CA11070CED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0</xdr:col>
      <xdr:colOff>2800350</xdr:colOff>
      <xdr:row>3</xdr:row>
      <xdr:rowOff>112556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89EDB8-EB2D-4191-981E-7472A7354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0"/>
          <a:ext cx="2800350" cy="553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15634-9909-4027-98E4-B17E46FC2333}">
  <sheetPr>
    <tabColor rgb="FF00B0F0"/>
  </sheetPr>
  <dimension ref="A1:A24"/>
  <sheetViews>
    <sheetView workbookViewId="0">
      <selection activeCell="F8" sqref="F8"/>
    </sheetView>
  </sheetViews>
  <sheetFormatPr defaultRowHeight="15" x14ac:dyDescent="0.25"/>
  <cols>
    <col min="1" max="1" width="80.28515625" customWidth="1"/>
  </cols>
  <sheetData>
    <row r="1" spans="1:1" x14ac:dyDescent="0.25">
      <c r="A1" t="s">
        <v>134</v>
      </c>
    </row>
    <row r="5" spans="1:1" ht="18.75" x14ac:dyDescent="0.3">
      <c r="A5" s="1" t="s">
        <v>135</v>
      </c>
    </row>
    <row r="6" spans="1:1" x14ac:dyDescent="0.25">
      <c r="A6" s="2" t="s">
        <v>136</v>
      </c>
    </row>
    <row r="7" spans="1:1" x14ac:dyDescent="0.25">
      <c r="A7" s="36" t="s">
        <v>190</v>
      </c>
    </row>
    <row r="8" spans="1:1" x14ac:dyDescent="0.25">
      <c r="A8" s="36"/>
    </row>
    <row r="9" spans="1:1" x14ac:dyDescent="0.25">
      <c r="A9" s="36"/>
    </row>
    <row r="10" spans="1:1" x14ac:dyDescent="0.25">
      <c r="A10" s="36"/>
    </row>
    <row r="11" spans="1:1" x14ac:dyDescent="0.25">
      <c r="A11" s="36"/>
    </row>
    <row r="12" spans="1:1" x14ac:dyDescent="0.25">
      <c r="A12" s="36"/>
    </row>
    <row r="14" spans="1:1" ht="30" x14ac:dyDescent="0.25">
      <c r="A14" s="3" t="s">
        <v>137</v>
      </c>
    </row>
    <row r="16" spans="1:1" x14ac:dyDescent="0.25">
      <c r="A16" s="2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</sheetData>
  <mergeCells count="1">
    <mergeCell ref="A7:A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5687-04DE-42F6-914A-EE77BABE3957}">
  <sheetPr>
    <tabColor rgb="FF00B050"/>
  </sheetPr>
  <dimension ref="A1:K186"/>
  <sheetViews>
    <sheetView tabSelected="1" zoomScale="109" workbookViewId="0">
      <pane ySplit="4" topLeftCell="A5" activePane="bottomLeft" state="frozen"/>
      <selection pane="bottomLeft" activeCell="I12" sqref="I12"/>
    </sheetView>
  </sheetViews>
  <sheetFormatPr defaultRowHeight="15" x14ac:dyDescent="0.25"/>
  <cols>
    <col min="1" max="1" width="9.140625" style="14"/>
    <col min="2" max="2" width="58.42578125" customWidth="1"/>
    <col min="3" max="3" width="12.7109375" bestFit="1" customWidth="1"/>
    <col min="4" max="4" width="12.7109375" customWidth="1"/>
    <col min="5" max="5" width="11" customWidth="1"/>
    <col min="6" max="6" width="12.28515625" customWidth="1"/>
    <col min="7" max="7" width="11.85546875" customWidth="1"/>
    <col min="8" max="8" width="12.140625" customWidth="1"/>
    <col min="9" max="9" width="11.85546875" customWidth="1"/>
    <col min="10" max="10" width="58" bestFit="1" customWidth="1"/>
    <col min="11" max="11" width="15.42578125" customWidth="1"/>
  </cols>
  <sheetData>
    <row r="1" spans="1:11" ht="15.75" x14ac:dyDescent="0.25">
      <c r="A1" s="35" t="s">
        <v>215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15" t="s">
        <v>189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4" spans="1:11" ht="60" x14ac:dyDescent="0.25">
      <c r="A4" s="12" t="s">
        <v>156</v>
      </c>
      <c r="B4" s="6" t="s">
        <v>159</v>
      </c>
      <c r="C4" s="6" t="s">
        <v>157</v>
      </c>
      <c r="D4" s="6" t="s">
        <v>150</v>
      </c>
      <c r="E4" s="6" t="s">
        <v>187</v>
      </c>
      <c r="F4" s="6" t="s">
        <v>188</v>
      </c>
      <c r="G4" s="6" t="s">
        <v>158</v>
      </c>
      <c r="H4" s="7" t="s">
        <v>148</v>
      </c>
      <c r="I4" s="7" t="s">
        <v>149</v>
      </c>
      <c r="J4" s="7" t="s">
        <v>147</v>
      </c>
      <c r="K4" s="8" t="s">
        <v>151</v>
      </c>
    </row>
    <row r="5" spans="1:11" x14ac:dyDescent="0.25">
      <c r="A5" s="13">
        <v>49847</v>
      </c>
      <c r="B5" s="17" t="s">
        <v>196</v>
      </c>
      <c r="C5" s="5">
        <v>46113</v>
      </c>
      <c r="D5" s="9">
        <v>1298</v>
      </c>
      <c r="E5" s="22">
        <v>796</v>
      </c>
      <c r="F5" s="22">
        <v>43</v>
      </c>
      <c r="G5" s="5">
        <v>46173</v>
      </c>
      <c r="H5" s="9">
        <f>E5</f>
        <v>796</v>
      </c>
      <c r="I5" s="9">
        <f>E5+F5</f>
        <v>839</v>
      </c>
      <c r="J5" s="34" t="s">
        <v>224</v>
      </c>
      <c r="K5" s="9">
        <f>D5-E5</f>
        <v>502</v>
      </c>
    </row>
    <row r="6" spans="1:11" x14ac:dyDescent="0.25">
      <c r="A6" s="13">
        <v>49849</v>
      </c>
      <c r="B6" s="17" t="s">
        <v>197</v>
      </c>
      <c r="C6" s="5">
        <v>46113</v>
      </c>
      <c r="D6" s="9">
        <v>1298</v>
      </c>
      <c r="E6" s="22">
        <v>796</v>
      </c>
      <c r="F6" s="22">
        <v>43</v>
      </c>
      <c r="G6" s="5">
        <v>46173</v>
      </c>
      <c r="H6" s="9">
        <f>E6</f>
        <v>796</v>
      </c>
      <c r="I6" s="9">
        <f>E6+F6</f>
        <v>839</v>
      </c>
      <c r="J6" s="34" t="s">
        <v>224</v>
      </c>
      <c r="K6" s="9">
        <f>D6-E6</f>
        <v>502</v>
      </c>
    </row>
    <row r="7" spans="1:11" x14ac:dyDescent="0.25">
      <c r="A7" s="13">
        <v>49728</v>
      </c>
      <c r="B7" s="17" t="s">
        <v>198</v>
      </c>
      <c r="C7" s="5">
        <v>46113</v>
      </c>
      <c r="D7" s="9">
        <v>1970</v>
      </c>
      <c r="E7" s="22">
        <v>1221</v>
      </c>
      <c r="F7" s="22">
        <v>64</v>
      </c>
      <c r="G7" s="5">
        <v>46173</v>
      </c>
      <c r="H7" s="9">
        <f>E7</f>
        <v>1221</v>
      </c>
      <c r="I7" s="9">
        <f>E7+F7</f>
        <v>1285</v>
      </c>
      <c r="J7" s="34" t="s">
        <v>224</v>
      </c>
      <c r="K7" s="9">
        <f>D7-E7</f>
        <v>749</v>
      </c>
    </row>
    <row r="8" spans="1:11" x14ac:dyDescent="0.25">
      <c r="A8" s="13">
        <v>49821</v>
      </c>
      <c r="B8" s="17" t="s">
        <v>199</v>
      </c>
      <c r="C8" s="5">
        <v>46113</v>
      </c>
      <c r="D8" s="9">
        <v>1970</v>
      </c>
      <c r="E8" s="22">
        <v>1221</v>
      </c>
      <c r="F8" s="22">
        <v>64</v>
      </c>
      <c r="G8" s="5">
        <v>46173</v>
      </c>
      <c r="H8" s="9">
        <f>E8</f>
        <v>1221</v>
      </c>
      <c r="I8" s="9">
        <f>E8+F8</f>
        <v>1285</v>
      </c>
      <c r="J8" s="34" t="s">
        <v>224</v>
      </c>
      <c r="K8" s="9">
        <f>D8-E8</f>
        <v>749</v>
      </c>
    </row>
    <row r="9" spans="1:11" x14ac:dyDescent="0.25">
      <c r="A9" s="13">
        <v>49729</v>
      </c>
      <c r="B9" s="17" t="s">
        <v>200</v>
      </c>
      <c r="C9" s="5">
        <v>46113</v>
      </c>
      <c r="D9" s="9">
        <v>2757</v>
      </c>
      <c r="E9" s="22">
        <v>1687</v>
      </c>
      <c r="F9" s="22">
        <v>96</v>
      </c>
      <c r="G9" s="5">
        <v>46173</v>
      </c>
      <c r="H9" s="9">
        <f>E9</f>
        <v>1687</v>
      </c>
      <c r="I9" s="9">
        <f>E9+F9</f>
        <v>1783</v>
      </c>
      <c r="J9" s="34" t="s">
        <v>224</v>
      </c>
      <c r="K9" s="9">
        <f>D9-E9</f>
        <v>1070</v>
      </c>
    </row>
    <row r="10" spans="1:11" x14ac:dyDescent="0.25">
      <c r="A10" s="13">
        <v>49823</v>
      </c>
      <c r="B10" s="17" t="s">
        <v>201</v>
      </c>
      <c r="C10" s="5">
        <v>46113</v>
      </c>
      <c r="D10" s="9">
        <v>2757</v>
      </c>
      <c r="E10" s="22">
        <v>1687</v>
      </c>
      <c r="F10" s="22">
        <v>96</v>
      </c>
      <c r="G10" s="5">
        <v>46173</v>
      </c>
      <c r="H10" s="9">
        <f>E10</f>
        <v>1687</v>
      </c>
      <c r="I10" s="9">
        <f>E10+F10</f>
        <v>1783</v>
      </c>
      <c r="J10" s="34" t="s">
        <v>224</v>
      </c>
      <c r="K10" s="9">
        <f>D10-E10</f>
        <v>1070</v>
      </c>
    </row>
    <row r="11" spans="1:11" x14ac:dyDescent="0.25">
      <c r="A11" s="13">
        <v>49842</v>
      </c>
      <c r="B11" s="17" t="s">
        <v>202</v>
      </c>
      <c r="C11" s="5">
        <v>46113</v>
      </c>
      <c r="D11" s="9">
        <v>2044</v>
      </c>
      <c r="E11" s="22">
        <v>1221</v>
      </c>
      <c r="F11" s="22">
        <v>75</v>
      </c>
      <c r="G11" s="5">
        <v>46173</v>
      </c>
      <c r="H11" s="9">
        <f>E11</f>
        <v>1221</v>
      </c>
      <c r="I11" s="9">
        <f>E11+F11</f>
        <v>1296</v>
      </c>
      <c r="J11" s="34" t="s">
        <v>224</v>
      </c>
      <c r="K11" s="9">
        <f>D11-E11</f>
        <v>823</v>
      </c>
    </row>
    <row r="12" spans="1:11" x14ac:dyDescent="0.25">
      <c r="A12" s="13">
        <v>49844</v>
      </c>
      <c r="B12" s="17" t="s">
        <v>203</v>
      </c>
      <c r="C12" s="5">
        <v>46113</v>
      </c>
      <c r="D12" s="9">
        <v>2044</v>
      </c>
      <c r="E12" s="22">
        <v>1221</v>
      </c>
      <c r="F12" s="22">
        <v>75</v>
      </c>
      <c r="G12" s="5">
        <v>46173</v>
      </c>
      <c r="H12" s="9">
        <f>E12</f>
        <v>1221</v>
      </c>
      <c r="I12" s="9">
        <f>E12+F12</f>
        <v>1296</v>
      </c>
      <c r="J12" s="34" t="s">
        <v>224</v>
      </c>
      <c r="K12" s="9">
        <f>D12-E12</f>
        <v>823</v>
      </c>
    </row>
    <row r="13" spans="1:11" s="16" customFormat="1" x14ac:dyDescent="0.25">
      <c r="A13" s="13">
        <v>68223</v>
      </c>
      <c r="B13" s="17" t="s">
        <v>212</v>
      </c>
      <c r="C13" s="5">
        <v>46113</v>
      </c>
      <c r="D13" s="9">
        <v>2951</v>
      </c>
      <c r="E13" s="22">
        <v>1645</v>
      </c>
      <c r="F13" s="22">
        <v>106</v>
      </c>
      <c r="G13" s="5">
        <v>46173</v>
      </c>
      <c r="H13" s="9">
        <f>E13</f>
        <v>1645</v>
      </c>
      <c r="I13" s="9">
        <f>E13+F13</f>
        <v>1751</v>
      </c>
      <c r="J13" s="34" t="s">
        <v>224</v>
      </c>
      <c r="K13" s="9">
        <f>D13-E13</f>
        <v>1306</v>
      </c>
    </row>
    <row r="14" spans="1:11" x14ac:dyDescent="0.25">
      <c r="A14" s="13">
        <v>49817</v>
      </c>
      <c r="B14" s="17" t="s">
        <v>204</v>
      </c>
      <c r="C14" s="5">
        <v>46113</v>
      </c>
      <c r="D14" s="9">
        <v>2951</v>
      </c>
      <c r="E14" s="22">
        <v>1645</v>
      </c>
      <c r="F14" s="22">
        <v>106</v>
      </c>
      <c r="G14" s="5">
        <v>46173</v>
      </c>
      <c r="H14" s="9">
        <f>E14</f>
        <v>1645</v>
      </c>
      <c r="I14" s="9">
        <f>E14+F14</f>
        <v>1751</v>
      </c>
      <c r="J14" s="34" t="s">
        <v>224</v>
      </c>
      <c r="K14" s="9">
        <f>D14-E14</f>
        <v>1306</v>
      </c>
    </row>
    <row r="15" spans="1:11" x14ac:dyDescent="0.25">
      <c r="A15" s="13">
        <v>49819</v>
      </c>
      <c r="B15" s="17" t="s">
        <v>205</v>
      </c>
      <c r="C15" s="5">
        <v>46113</v>
      </c>
      <c r="D15" s="9">
        <v>3785</v>
      </c>
      <c r="E15" s="22">
        <v>2324</v>
      </c>
      <c r="F15" s="22">
        <v>128</v>
      </c>
      <c r="G15" s="5">
        <v>46173</v>
      </c>
      <c r="H15" s="9">
        <f>E15</f>
        <v>2324</v>
      </c>
      <c r="I15" s="9">
        <f>E15+F15</f>
        <v>2452</v>
      </c>
      <c r="J15" s="34" t="s">
        <v>224</v>
      </c>
      <c r="K15" s="9">
        <f>D15-E15</f>
        <v>1461</v>
      </c>
    </row>
    <row r="16" spans="1:11" x14ac:dyDescent="0.25">
      <c r="A16" s="13">
        <v>46181</v>
      </c>
      <c r="B16" s="17" t="s">
        <v>206</v>
      </c>
      <c r="C16" s="5">
        <v>46113</v>
      </c>
      <c r="D16" s="9">
        <v>855</v>
      </c>
      <c r="E16" s="22">
        <v>525</v>
      </c>
      <c r="F16" s="22">
        <v>32</v>
      </c>
      <c r="G16" s="5">
        <v>46173</v>
      </c>
      <c r="H16" s="9">
        <f>E16</f>
        <v>525</v>
      </c>
      <c r="I16" s="9">
        <f>E16+F16</f>
        <v>557</v>
      </c>
      <c r="J16" s="34" t="s">
        <v>224</v>
      </c>
      <c r="K16" s="9">
        <f>D16-E16</f>
        <v>330</v>
      </c>
    </row>
    <row r="17" spans="1:11" x14ac:dyDescent="0.25">
      <c r="A17" s="13">
        <v>46180</v>
      </c>
      <c r="B17" s="17" t="s">
        <v>207</v>
      </c>
      <c r="C17" s="5">
        <v>46113</v>
      </c>
      <c r="D17" s="9">
        <v>879</v>
      </c>
      <c r="E17" s="22">
        <v>525</v>
      </c>
      <c r="F17" s="22">
        <v>32</v>
      </c>
      <c r="G17" s="5">
        <v>46173</v>
      </c>
      <c r="H17" s="9">
        <f>E17</f>
        <v>525</v>
      </c>
      <c r="I17" s="9">
        <f>E17+F17</f>
        <v>557</v>
      </c>
      <c r="J17" s="34" t="s">
        <v>224</v>
      </c>
      <c r="K17" s="9">
        <f>D17-E17</f>
        <v>354</v>
      </c>
    </row>
    <row r="18" spans="1:11" x14ac:dyDescent="0.25">
      <c r="A18" s="13">
        <v>49827</v>
      </c>
      <c r="B18" s="17" t="s">
        <v>208</v>
      </c>
      <c r="C18" s="5">
        <v>46113</v>
      </c>
      <c r="D18" s="9">
        <v>1124</v>
      </c>
      <c r="E18" s="22">
        <v>626</v>
      </c>
      <c r="F18" s="22">
        <v>43</v>
      </c>
      <c r="G18" s="5">
        <v>46173</v>
      </c>
      <c r="H18" s="9">
        <f>E18</f>
        <v>626</v>
      </c>
      <c r="I18" s="9">
        <f>E18+F18</f>
        <v>669</v>
      </c>
      <c r="J18" s="34" t="s">
        <v>224</v>
      </c>
      <c r="K18" s="9">
        <f>D18-E18</f>
        <v>498</v>
      </c>
    </row>
    <row r="19" spans="1:11" x14ac:dyDescent="0.25">
      <c r="A19" s="13">
        <v>49829</v>
      </c>
      <c r="B19" s="17" t="s">
        <v>209</v>
      </c>
      <c r="C19" s="5">
        <v>46113</v>
      </c>
      <c r="D19" s="9">
        <v>1175</v>
      </c>
      <c r="E19" s="22">
        <v>626</v>
      </c>
      <c r="F19" s="22">
        <v>43</v>
      </c>
      <c r="G19" s="5">
        <v>46173</v>
      </c>
      <c r="H19" s="9">
        <f>E19</f>
        <v>626</v>
      </c>
      <c r="I19" s="9">
        <f>E19+F19</f>
        <v>669</v>
      </c>
      <c r="J19" s="34" t="s">
        <v>224</v>
      </c>
      <c r="K19" s="9">
        <f>D19-E19</f>
        <v>549</v>
      </c>
    </row>
    <row r="20" spans="1:11" x14ac:dyDescent="0.25">
      <c r="A20" s="13">
        <v>49824</v>
      </c>
      <c r="B20" s="17" t="s">
        <v>210</v>
      </c>
      <c r="C20" s="5">
        <v>46113</v>
      </c>
      <c r="D20" s="9">
        <v>576</v>
      </c>
      <c r="E20" s="22">
        <v>350</v>
      </c>
      <c r="F20" s="22">
        <v>22</v>
      </c>
      <c r="G20" s="5">
        <v>46173</v>
      </c>
      <c r="H20" s="9">
        <f>E20</f>
        <v>350</v>
      </c>
      <c r="I20" s="9">
        <f>E20+F20</f>
        <v>372</v>
      </c>
      <c r="J20" s="34" t="s">
        <v>224</v>
      </c>
      <c r="K20" s="9">
        <f>D20-E20</f>
        <v>226</v>
      </c>
    </row>
    <row r="21" spans="1:11" x14ac:dyDescent="0.25">
      <c r="A21" s="13">
        <v>19997</v>
      </c>
      <c r="B21" s="17" t="s">
        <v>0</v>
      </c>
      <c r="C21" s="5">
        <v>46113</v>
      </c>
      <c r="D21" s="9">
        <v>505</v>
      </c>
      <c r="E21" s="22">
        <v>293</v>
      </c>
      <c r="F21" s="22">
        <v>22</v>
      </c>
      <c r="G21" s="5">
        <v>46173</v>
      </c>
      <c r="H21" s="9">
        <f>E21</f>
        <v>293</v>
      </c>
      <c r="I21" s="9">
        <f>E21+F21</f>
        <v>315</v>
      </c>
      <c r="J21" s="34" t="s">
        <v>224</v>
      </c>
      <c r="K21" s="9">
        <f>D21-E21</f>
        <v>212</v>
      </c>
    </row>
    <row r="22" spans="1:11" x14ac:dyDescent="0.25">
      <c r="A22" s="13">
        <v>34024</v>
      </c>
      <c r="B22" s="17" t="s">
        <v>1</v>
      </c>
      <c r="C22" s="5">
        <v>46113</v>
      </c>
      <c r="D22" s="9">
        <v>489</v>
      </c>
      <c r="E22" s="22">
        <v>340</v>
      </c>
      <c r="F22" s="22">
        <v>22</v>
      </c>
      <c r="G22" s="5">
        <v>46173</v>
      </c>
      <c r="H22" s="9">
        <f>E22</f>
        <v>340</v>
      </c>
      <c r="I22" s="9">
        <f>E22+F22</f>
        <v>362</v>
      </c>
      <c r="J22" s="34" t="s">
        <v>224</v>
      </c>
      <c r="K22" s="9">
        <f>D22-E22</f>
        <v>149</v>
      </c>
    </row>
    <row r="23" spans="1:11" x14ac:dyDescent="0.25">
      <c r="A23" s="13">
        <v>54815</v>
      </c>
      <c r="B23" s="17" t="s">
        <v>178</v>
      </c>
      <c r="C23" s="5">
        <v>46113</v>
      </c>
      <c r="D23" s="9">
        <v>2555</v>
      </c>
      <c r="E23" s="22">
        <v>1628</v>
      </c>
      <c r="F23" s="22">
        <v>88</v>
      </c>
      <c r="G23" s="5">
        <v>46173</v>
      </c>
      <c r="H23" s="9">
        <f>E23</f>
        <v>1628</v>
      </c>
      <c r="I23" s="9">
        <f>E23+F23</f>
        <v>1716</v>
      </c>
      <c r="J23" s="34" t="s">
        <v>224</v>
      </c>
      <c r="K23" s="9">
        <f>D23-E23</f>
        <v>927</v>
      </c>
    </row>
    <row r="24" spans="1:11" x14ac:dyDescent="0.25">
      <c r="A24" s="10">
        <v>54819</v>
      </c>
      <c r="B24" s="21" t="s">
        <v>191</v>
      </c>
      <c r="C24" s="5">
        <v>46113</v>
      </c>
      <c r="D24" s="9">
        <v>3021</v>
      </c>
      <c r="E24" s="22">
        <v>1913</v>
      </c>
      <c r="F24" s="22">
        <v>104</v>
      </c>
      <c r="G24" s="5">
        <v>46173</v>
      </c>
      <c r="H24" s="9">
        <f>E24</f>
        <v>1913</v>
      </c>
      <c r="I24" s="9">
        <f>E24+F24</f>
        <v>2017</v>
      </c>
      <c r="J24" s="34" t="s">
        <v>224</v>
      </c>
      <c r="K24" s="9">
        <f>D24-E24</f>
        <v>1108</v>
      </c>
    </row>
    <row r="25" spans="1:11" x14ac:dyDescent="0.25">
      <c r="A25" s="13">
        <v>54823</v>
      </c>
      <c r="B25" s="17" t="s">
        <v>176</v>
      </c>
      <c r="C25" s="5">
        <v>46113</v>
      </c>
      <c r="D25" s="9">
        <v>3644</v>
      </c>
      <c r="E25" s="22">
        <v>2382</v>
      </c>
      <c r="F25" s="22">
        <v>132</v>
      </c>
      <c r="G25" s="5">
        <v>46173</v>
      </c>
      <c r="H25" s="9">
        <f>E25</f>
        <v>2382</v>
      </c>
      <c r="I25" s="9">
        <f>E25+F25</f>
        <v>2514</v>
      </c>
      <c r="J25" s="34" t="s">
        <v>224</v>
      </c>
      <c r="K25" s="9">
        <f>D25-E25</f>
        <v>1262</v>
      </c>
    </row>
    <row r="26" spans="1:11" x14ac:dyDescent="0.25">
      <c r="A26" s="13">
        <v>54828</v>
      </c>
      <c r="B26" s="17" t="s">
        <v>177</v>
      </c>
      <c r="C26" s="5">
        <v>46113</v>
      </c>
      <c r="D26" s="9">
        <v>5128</v>
      </c>
      <c r="E26" s="22">
        <v>3333</v>
      </c>
      <c r="F26" s="22">
        <v>186</v>
      </c>
      <c r="G26" s="5">
        <v>46173</v>
      </c>
      <c r="H26" s="9">
        <f>E26</f>
        <v>3333</v>
      </c>
      <c r="I26" s="9">
        <f>E26+F26</f>
        <v>3519</v>
      </c>
      <c r="J26" s="34" t="s">
        <v>224</v>
      </c>
      <c r="K26" s="9">
        <f>D26-E26</f>
        <v>1795</v>
      </c>
    </row>
    <row r="27" spans="1:11" x14ac:dyDescent="0.25">
      <c r="A27" s="13">
        <v>20298</v>
      </c>
      <c r="B27" s="17" t="s">
        <v>2</v>
      </c>
      <c r="C27" s="5">
        <v>46113</v>
      </c>
      <c r="D27" s="9">
        <v>2850</v>
      </c>
      <c r="E27" s="22">
        <v>1433</v>
      </c>
      <c r="F27" s="22">
        <v>96</v>
      </c>
      <c r="G27" s="5">
        <v>46173</v>
      </c>
      <c r="H27" s="9">
        <f>E27</f>
        <v>1433</v>
      </c>
      <c r="I27" s="9">
        <f>E27+F27</f>
        <v>1529</v>
      </c>
      <c r="J27" s="34" t="s">
        <v>224</v>
      </c>
      <c r="K27" s="9">
        <f>D27-E27</f>
        <v>1417</v>
      </c>
    </row>
    <row r="28" spans="1:11" x14ac:dyDescent="0.25">
      <c r="A28" s="13">
        <v>20299</v>
      </c>
      <c r="B28" s="17" t="s">
        <v>3</v>
      </c>
      <c r="C28" s="5">
        <v>46113</v>
      </c>
      <c r="D28" s="9">
        <v>2950</v>
      </c>
      <c r="E28" s="22">
        <v>1475</v>
      </c>
      <c r="F28" s="22">
        <v>106</v>
      </c>
      <c r="G28" s="5">
        <v>46173</v>
      </c>
      <c r="H28" s="9">
        <f>E28</f>
        <v>1475</v>
      </c>
      <c r="I28" s="9">
        <f>E28+F28</f>
        <v>1581</v>
      </c>
      <c r="J28" s="34" t="s">
        <v>224</v>
      </c>
      <c r="K28" s="9">
        <f>D28-E28</f>
        <v>1475</v>
      </c>
    </row>
    <row r="29" spans="1:11" x14ac:dyDescent="0.25">
      <c r="A29" s="13">
        <v>20300</v>
      </c>
      <c r="B29" s="17" t="s">
        <v>4</v>
      </c>
      <c r="C29" s="5">
        <v>46113</v>
      </c>
      <c r="D29" s="9">
        <v>1440</v>
      </c>
      <c r="E29" s="22">
        <v>732</v>
      </c>
      <c r="F29" s="22">
        <v>54</v>
      </c>
      <c r="G29" s="5">
        <v>46173</v>
      </c>
      <c r="H29" s="9">
        <f>E29</f>
        <v>732</v>
      </c>
      <c r="I29" s="9">
        <f>E29+F29</f>
        <v>786</v>
      </c>
      <c r="J29" s="34" t="s">
        <v>224</v>
      </c>
      <c r="K29" s="9">
        <f>D29-E29</f>
        <v>708</v>
      </c>
    </row>
    <row r="30" spans="1:11" x14ac:dyDescent="0.25">
      <c r="A30" s="13">
        <v>20301</v>
      </c>
      <c r="B30" s="17" t="s">
        <v>5</v>
      </c>
      <c r="C30" s="5">
        <v>46113</v>
      </c>
      <c r="D30" s="9">
        <v>1928</v>
      </c>
      <c r="E30" s="22">
        <v>1051</v>
      </c>
      <c r="F30" s="22">
        <v>64</v>
      </c>
      <c r="G30" s="5">
        <v>46173</v>
      </c>
      <c r="H30" s="9">
        <f>E30</f>
        <v>1051</v>
      </c>
      <c r="I30" s="9">
        <f>E30+F30</f>
        <v>1115</v>
      </c>
      <c r="J30" s="34" t="s">
        <v>224</v>
      </c>
      <c r="K30" s="9">
        <f>D30-E30</f>
        <v>877</v>
      </c>
    </row>
    <row r="31" spans="1:11" x14ac:dyDescent="0.25">
      <c r="A31" s="13">
        <v>20293</v>
      </c>
      <c r="B31" s="17" t="s">
        <v>7</v>
      </c>
      <c r="C31" s="5">
        <v>46113</v>
      </c>
      <c r="D31" s="9">
        <v>2450</v>
      </c>
      <c r="E31" s="22">
        <v>1327</v>
      </c>
      <c r="F31" s="22">
        <v>85</v>
      </c>
      <c r="G31" s="5">
        <v>46173</v>
      </c>
      <c r="H31" s="9">
        <f>E31</f>
        <v>1327</v>
      </c>
      <c r="I31" s="9">
        <f>E31+F31</f>
        <v>1412</v>
      </c>
      <c r="J31" s="34" t="s">
        <v>224</v>
      </c>
      <c r="K31" s="9">
        <f>D31-E31</f>
        <v>1123</v>
      </c>
    </row>
    <row r="32" spans="1:11" x14ac:dyDescent="0.25">
      <c r="A32" s="13">
        <v>20294</v>
      </c>
      <c r="B32" s="17" t="s">
        <v>8</v>
      </c>
      <c r="C32" s="5">
        <v>46113</v>
      </c>
      <c r="D32" s="9">
        <v>2650</v>
      </c>
      <c r="E32" s="22">
        <v>1327</v>
      </c>
      <c r="F32" s="22">
        <v>96</v>
      </c>
      <c r="G32" s="5">
        <v>46173</v>
      </c>
      <c r="H32" s="9">
        <f>E32</f>
        <v>1327</v>
      </c>
      <c r="I32" s="9">
        <f>E32+F32</f>
        <v>1423</v>
      </c>
      <c r="J32" s="34" t="s">
        <v>224</v>
      </c>
      <c r="K32" s="9">
        <f>D32-E32</f>
        <v>1323</v>
      </c>
    </row>
    <row r="33" spans="1:11" x14ac:dyDescent="0.25">
      <c r="A33" s="13">
        <v>20295</v>
      </c>
      <c r="B33" s="17" t="s">
        <v>9</v>
      </c>
      <c r="C33" s="5">
        <v>46113</v>
      </c>
      <c r="D33" s="9">
        <v>1250</v>
      </c>
      <c r="E33" s="22">
        <v>690</v>
      </c>
      <c r="F33" s="22">
        <v>43</v>
      </c>
      <c r="G33" s="5">
        <v>46173</v>
      </c>
      <c r="H33" s="9">
        <f>E33</f>
        <v>690</v>
      </c>
      <c r="I33" s="9">
        <f>E33+F33</f>
        <v>733</v>
      </c>
      <c r="J33" s="34" t="s">
        <v>224</v>
      </c>
      <c r="K33" s="9">
        <f>D33-E33</f>
        <v>560</v>
      </c>
    </row>
    <row r="34" spans="1:11" x14ac:dyDescent="0.25">
      <c r="A34" s="13">
        <v>20296</v>
      </c>
      <c r="B34" s="17" t="s">
        <v>10</v>
      </c>
      <c r="C34" s="5">
        <v>46113</v>
      </c>
      <c r="D34" s="9">
        <v>1650</v>
      </c>
      <c r="E34" s="22">
        <v>838</v>
      </c>
      <c r="F34" s="22">
        <v>54</v>
      </c>
      <c r="G34" s="5">
        <v>46173</v>
      </c>
      <c r="H34" s="9">
        <f>E34</f>
        <v>838</v>
      </c>
      <c r="I34" s="9">
        <f>E34+F34</f>
        <v>892</v>
      </c>
      <c r="J34" s="34" t="s">
        <v>224</v>
      </c>
      <c r="K34" s="9">
        <f>D34-E34</f>
        <v>812</v>
      </c>
    </row>
    <row r="35" spans="1:11" x14ac:dyDescent="0.25">
      <c r="A35" s="13">
        <v>20297</v>
      </c>
      <c r="B35" s="17" t="s">
        <v>11</v>
      </c>
      <c r="C35" s="5">
        <v>46113</v>
      </c>
      <c r="D35" s="9">
        <v>2150</v>
      </c>
      <c r="E35" s="22">
        <v>1051</v>
      </c>
      <c r="F35" s="22">
        <v>75</v>
      </c>
      <c r="G35" s="5">
        <v>46173</v>
      </c>
      <c r="H35" s="9">
        <f>E35</f>
        <v>1051</v>
      </c>
      <c r="I35" s="9">
        <f>E35+F35</f>
        <v>1126</v>
      </c>
      <c r="J35" s="34" t="s">
        <v>224</v>
      </c>
      <c r="K35" s="9">
        <f>D35-E35</f>
        <v>1099</v>
      </c>
    </row>
    <row r="36" spans="1:11" x14ac:dyDescent="0.25">
      <c r="A36" s="13">
        <v>22561</v>
      </c>
      <c r="B36" s="17" t="s">
        <v>12</v>
      </c>
      <c r="C36" s="5">
        <v>46113</v>
      </c>
      <c r="D36" s="9">
        <v>849</v>
      </c>
      <c r="E36" s="22">
        <v>510</v>
      </c>
      <c r="F36" s="22">
        <v>32</v>
      </c>
      <c r="G36" s="5">
        <v>46173</v>
      </c>
      <c r="H36" s="9">
        <f>E36</f>
        <v>510</v>
      </c>
      <c r="I36" s="9">
        <f>E36+F36</f>
        <v>542</v>
      </c>
      <c r="J36" s="34" t="s">
        <v>224</v>
      </c>
      <c r="K36" s="9">
        <f>D36-E36</f>
        <v>339</v>
      </c>
    </row>
    <row r="37" spans="1:11" x14ac:dyDescent="0.25">
      <c r="A37" s="13">
        <v>35192</v>
      </c>
      <c r="B37" s="17" t="s">
        <v>13</v>
      </c>
      <c r="C37" s="5">
        <v>46113</v>
      </c>
      <c r="D37" s="9">
        <v>849</v>
      </c>
      <c r="E37" s="22">
        <v>510</v>
      </c>
      <c r="F37" s="22">
        <v>32</v>
      </c>
      <c r="G37" s="5">
        <v>46173</v>
      </c>
      <c r="H37" s="9">
        <f>E37</f>
        <v>510</v>
      </c>
      <c r="I37" s="9">
        <f>E37+F37</f>
        <v>542</v>
      </c>
      <c r="J37" s="34" t="s">
        <v>224</v>
      </c>
      <c r="K37" s="9">
        <f>D37-E37</f>
        <v>339</v>
      </c>
    </row>
    <row r="38" spans="1:11" x14ac:dyDescent="0.25">
      <c r="A38" s="13">
        <v>20055</v>
      </c>
      <c r="B38" s="17" t="s">
        <v>14</v>
      </c>
      <c r="C38" s="5">
        <v>46113</v>
      </c>
      <c r="D38" s="9">
        <v>1490</v>
      </c>
      <c r="E38" s="22">
        <v>902</v>
      </c>
      <c r="F38" s="22">
        <v>54</v>
      </c>
      <c r="G38" s="5">
        <v>46173</v>
      </c>
      <c r="H38" s="9">
        <f>E38</f>
        <v>902</v>
      </c>
      <c r="I38" s="9">
        <f>E38+F38</f>
        <v>956</v>
      </c>
      <c r="J38" s="34" t="s">
        <v>224</v>
      </c>
      <c r="K38" s="9">
        <f>D38-E38</f>
        <v>588</v>
      </c>
    </row>
    <row r="39" spans="1:11" x14ac:dyDescent="0.25">
      <c r="A39" s="13">
        <v>20057</v>
      </c>
      <c r="B39" s="17" t="s">
        <v>15</v>
      </c>
      <c r="C39" s="5">
        <v>46113</v>
      </c>
      <c r="D39" s="9">
        <v>1796</v>
      </c>
      <c r="E39" s="22">
        <v>1051</v>
      </c>
      <c r="F39" s="22">
        <v>64</v>
      </c>
      <c r="G39" s="5">
        <v>46173</v>
      </c>
      <c r="H39" s="9">
        <f>E39</f>
        <v>1051</v>
      </c>
      <c r="I39" s="9">
        <f>E39+F39</f>
        <v>1115</v>
      </c>
      <c r="J39" s="34" t="s">
        <v>224</v>
      </c>
      <c r="K39" s="9">
        <f>D39-E39</f>
        <v>745</v>
      </c>
    </row>
    <row r="40" spans="1:11" x14ac:dyDescent="0.25">
      <c r="A40" s="13">
        <v>20059</v>
      </c>
      <c r="B40" s="17" t="s">
        <v>16</v>
      </c>
      <c r="C40" s="5">
        <v>46113</v>
      </c>
      <c r="D40" s="9">
        <v>2099</v>
      </c>
      <c r="E40" s="22">
        <v>1221</v>
      </c>
      <c r="F40" s="22">
        <v>75</v>
      </c>
      <c r="G40" s="5">
        <v>46173</v>
      </c>
      <c r="H40" s="9">
        <f>E40</f>
        <v>1221</v>
      </c>
      <c r="I40" s="9">
        <f>E40+F40</f>
        <v>1296</v>
      </c>
      <c r="J40" s="34" t="s">
        <v>224</v>
      </c>
      <c r="K40" s="9">
        <f>D40-E40</f>
        <v>878</v>
      </c>
    </row>
    <row r="41" spans="1:11" x14ac:dyDescent="0.25">
      <c r="A41" s="13">
        <v>51495</v>
      </c>
      <c r="B41" s="17" t="s">
        <v>179</v>
      </c>
      <c r="C41" s="5">
        <v>46113</v>
      </c>
      <c r="D41" s="9">
        <v>1859</v>
      </c>
      <c r="E41" s="22">
        <v>1008</v>
      </c>
      <c r="F41" s="22">
        <v>64</v>
      </c>
      <c r="G41" s="5">
        <v>46173</v>
      </c>
      <c r="H41" s="9">
        <f>E41</f>
        <v>1008</v>
      </c>
      <c r="I41" s="9">
        <f>E41+F41</f>
        <v>1072</v>
      </c>
      <c r="J41" s="34" t="s">
        <v>224</v>
      </c>
      <c r="K41" s="9">
        <f>D41-E41</f>
        <v>851</v>
      </c>
    </row>
    <row r="42" spans="1:11" x14ac:dyDescent="0.25">
      <c r="A42" s="13">
        <v>53922</v>
      </c>
      <c r="B42" s="17" t="s">
        <v>180</v>
      </c>
      <c r="C42" s="5">
        <v>46113</v>
      </c>
      <c r="D42" s="9">
        <v>1179</v>
      </c>
      <c r="E42" s="22">
        <v>690</v>
      </c>
      <c r="F42" s="22">
        <v>43</v>
      </c>
      <c r="G42" s="5">
        <v>46173</v>
      </c>
      <c r="H42" s="9">
        <f>E42</f>
        <v>690</v>
      </c>
      <c r="I42" s="9">
        <f>E42+F42</f>
        <v>733</v>
      </c>
      <c r="J42" s="34" t="s">
        <v>224</v>
      </c>
      <c r="K42" s="9">
        <f>D42-E42</f>
        <v>489</v>
      </c>
    </row>
    <row r="43" spans="1:11" x14ac:dyDescent="0.25">
      <c r="A43" s="13">
        <v>53195</v>
      </c>
      <c r="B43" s="17" t="s">
        <v>181</v>
      </c>
      <c r="C43" s="5">
        <v>46113</v>
      </c>
      <c r="D43" s="9">
        <v>1655</v>
      </c>
      <c r="E43" s="22">
        <v>934</v>
      </c>
      <c r="F43" s="22">
        <v>54</v>
      </c>
      <c r="G43" s="5">
        <v>46173</v>
      </c>
      <c r="H43" s="9">
        <f>E43</f>
        <v>934</v>
      </c>
      <c r="I43" s="9">
        <f>E43+F43</f>
        <v>988</v>
      </c>
      <c r="J43" s="34" t="s">
        <v>224</v>
      </c>
      <c r="K43" s="9">
        <f>D43-E43</f>
        <v>721</v>
      </c>
    </row>
    <row r="44" spans="1:11" x14ac:dyDescent="0.25">
      <c r="A44" s="13">
        <v>47986</v>
      </c>
      <c r="B44" s="17" t="s">
        <v>182</v>
      </c>
      <c r="C44" s="5">
        <v>46113</v>
      </c>
      <c r="D44" s="9">
        <v>565</v>
      </c>
      <c r="E44" s="22">
        <v>335</v>
      </c>
      <c r="F44" s="22">
        <v>22</v>
      </c>
      <c r="G44" s="5">
        <v>46173</v>
      </c>
      <c r="H44" s="9">
        <f>E44</f>
        <v>335</v>
      </c>
      <c r="I44" s="9">
        <f>E44+F44</f>
        <v>357</v>
      </c>
      <c r="J44" s="34" t="s">
        <v>224</v>
      </c>
      <c r="K44" s="9">
        <f>D44-E44</f>
        <v>230</v>
      </c>
    </row>
    <row r="45" spans="1:11" x14ac:dyDescent="0.25">
      <c r="A45" s="13">
        <v>47987</v>
      </c>
      <c r="B45" s="17" t="s">
        <v>171</v>
      </c>
      <c r="C45" s="5">
        <v>46113</v>
      </c>
      <c r="D45" s="9">
        <v>777</v>
      </c>
      <c r="E45" s="22">
        <v>451</v>
      </c>
      <c r="F45" s="22">
        <v>32</v>
      </c>
      <c r="G45" s="5">
        <v>46173</v>
      </c>
      <c r="H45" s="9">
        <f>E45</f>
        <v>451</v>
      </c>
      <c r="I45" s="9">
        <f>E45+F45</f>
        <v>483</v>
      </c>
      <c r="J45" s="34" t="s">
        <v>224</v>
      </c>
      <c r="K45" s="9">
        <f>D45-E45</f>
        <v>326</v>
      </c>
    </row>
    <row r="46" spans="1:11" x14ac:dyDescent="0.25">
      <c r="A46" s="13">
        <v>47989</v>
      </c>
      <c r="B46" s="17" t="s">
        <v>173</v>
      </c>
      <c r="C46" s="5">
        <v>46113</v>
      </c>
      <c r="D46" s="9">
        <v>790</v>
      </c>
      <c r="E46" s="22">
        <v>451</v>
      </c>
      <c r="F46" s="22">
        <v>32</v>
      </c>
      <c r="G46" s="5">
        <v>46173</v>
      </c>
      <c r="H46" s="9">
        <f>E46</f>
        <v>451</v>
      </c>
      <c r="I46" s="9">
        <f>E46+F46</f>
        <v>483</v>
      </c>
      <c r="J46" s="34" t="s">
        <v>224</v>
      </c>
      <c r="K46" s="9">
        <f>D46-E46</f>
        <v>339</v>
      </c>
    </row>
    <row r="47" spans="1:11" x14ac:dyDescent="0.25">
      <c r="A47" s="13">
        <v>47988</v>
      </c>
      <c r="B47" s="17" t="s">
        <v>172</v>
      </c>
      <c r="C47" s="5">
        <v>46113</v>
      </c>
      <c r="D47" s="9">
        <v>962</v>
      </c>
      <c r="E47" s="22">
        <v>584</v>
      </c>
      <c r="F47" s="22">
        <v>32</v>
      </c>
      <c r="G47" s="5">
        <v>46173</v>
      </c>
      <c r="H47" s="9">
        <f>E47</f>
        <v>584</v>
      </c>
      <c r="I47" s="9">
        <f>E47+F47</f>
        <v>616</v>
      </c>
      <c r="J47" s="34" t="s">
        <v>224</v>
      </c>
      <c r="K47" s="9">
        <f>D47-E47</f>
        <v>378</v>
      </c>
    </row>
    <row r="48" spans="1:11" x14ac:dyDescent="0.25">
      <c r="A48" s="13">
        <v>47990</v>
      </c>
      <c r="B48" s="17" t="s">
        <v>174</v>
      </c>
      <c r="C48" s="5">
        <v>46113</v>
      </c>
      <c r="D48" s="9">
        <v>985</v>
      </c>
      <c r="E48" s="22">
        <v>584</v>
      </c>
      <c r="F48" s="22">
        <v>32</v>
      </c>
      <c r="G48" s="5">
        <v>46173</v>
      </c>
      <c r="H48" s="9">
        <f>E48</f>
        <v>584</v>
      </c>
      <c r="I48" s="9">
        <f>E48+F48</f>
        <v>616</v>
      </c>
      <c r="J48" s="34" t="s">
        <v>224</v>
      </c>
      <c r="K48" s="9">
        <f>D48-E48</f>
        <v>401</v>
      </c>
    </row>
    <row r="49" spans="1:11" x14ac:dyDescent="0.25">
      <c r="A49" s="13">
        <v>38295</v>
      </c>
      <c r="B49" s="17" t="s">
        <v>17</v>
      </c>
      <c r="C49" s="5">
        <v>46113</v>
      </c>
      <c r="D49" s="9">
        <v>3317</v>
      </c>
      <c r="E49" s="22">
        <v>2069</v>
      </c>
      <c r="F49" s="22">
        <v>117</v>
      </c>
      <c r="G49" s="5">
        <v>46173</v>
      </c>
      <c r="H49" s="9">
        <f>E49</f>
        <v>2069</v>
      </c>
      <c r="I49" s="9">
        <f>E49+F49</f>
        <v>2186</v>
      </c>
      <c r="J49" s="34" t="s">
        <v>224</v>
      </c>
      <c r="K49" s="9">
        <f>D49-E49</f>
        <v>1248</v>
      </c>
    </row>
    <row r="50" spans="1:11" x14ac:dyDescent="0.25">
      <c r="A50" s="13">
        <v>38297</v>
      </c>
      <c r="B50" s="17" t="s">
        <v>18</v>
      </c>
      <c r="C50" s="5">
        <v>46113</v>
      </c>
      <c r="D50" s="9">
        <v>3249</v>
      </c>
      <c r="E50" s="22">
        <v>1963</v>
      </c>
      <c r="F50" s="22">
        <v>117</v>
      </c>
      <c r="G50" s="5">
        <v>46173</v>
      </c>
      <c r="H50" s="9">
        <f>E50</f>
        <v>1963</v>
      </c>
      <c r="I50" s="9">
        <f>E50+F50</f>
        <v>2080</v>
      </c>
      <c r="J50" s="34" t="s">
        <v>224</v>
      </c>
      <c r="K50" s="9">
        <f>D50-E50</f>
        <v>1286</v>
      </c>
    </row>
    <row r="51" spans="1:11" x14ac:dyDescent="0.25">
      <c r="A51" s="13">
        <v>38298</v>
      </c>
      <c r="B51" s="17" t="s">
        <v>19</v>
      </c>
      <c r="C51" s="5">
        <v>46113</v>
      </c>
      <c r="D51" s="9">
        <v>3490</v>
      </c>
      <c r="E51" s="22">
        <v>2175</v>
      </c>
      <c r="F51" s="22">
        <v>117</v>
      </c>
      <c r="G51" s="5">
        <v>46173</v>
      </c>
      <c r="H51" s="9">
        <f>E51</f>
        <v>2175</v>
      </c>
      <c r="I51" s="9">
        <f>E51+F51</f>
        <v>2292</v>
      </c>
      <c r="J51" s="34" t="s">
        <v>224</v>
      </c>
      <c r="K51" s="9">
        <f>D51-E51</f>
        <v>1315</v>
      </c>
    </row>
    <row r="52" spans="1:11" x14ac:dyDescent="0.25">
      <c r="A52" s="13">
        <v>38304</v>
      </c>
      <c r="B52" s="17" t="s">
        <v>20</v>
      </c>
      <c r="C52" s="5">
        <v>46113</v>
      </c>
      <c r="D52" s="9">
        <v>3649</v>
      </c>
      <c r="E52" s="22">
        <v>2239</v>
      </c>
      <c r="F52" s="22">
        <v>128</v>
      </c>
      <c r="G52" s="5">
        <v>46173</v>
      </c>
      <c r="H52" s="9">
        <f>E52</f>
        <v>2239</v>
      </c>
      <c r="I52" s="9">
        <f>E52+F52</f>
        <v>2367</v>
      </c>
      <c r="J52" s="34" t="s">
        <v>224</v>
      </c>
      <c r="K52" s="9">
        <f>D52-E52</f>
        <v>1410</v>
      </c>
    </row>
    <row r="53" spans="1:11" x14ac:dyDescent="0.25">
      <c r="A53" s="13">
        <v>38306</v>
      </c>
      <c r="B53" s="17" t="s">
        <v>21</v>
      </c>
      <c r="C53" s="5">
        <v>46113</v>
      </c>
      <c r="D53" s="9">
        <v>3775</v>
      </c>
      <c r="E53" s="22">
        <v>2388</v>
      </c>
      <c r="F53" s="22">
        <v>128</v>
      </c>
      <c r="G53" s="5">
        <v>46173</v>
      </c>
      <c r="H53" s="9">
        <f>E53</f>
        <v>2388</v>
      </c>
      <c r="I53" s="9">
        <f>E53+F53</f>
        <v>2516</v>
      </c>
      <c r="J53" s="34" t="s">
        <v>224</v>
      </c>
      <c r="K53" s="9">
        <f>D53-E53</f>
        <v>1387</v>
      </c>
    </row>
    <row r="54" spans="1:11" x14ac:dyDescent="0.25">
      <c r="A54" s="13">
        <v>38308</v>
      </c>
      <c r="B54" s="17" t="s">
        <v>22</v>
      </c>
      <c r="C54" s="5">
        <v>46113</v>
      </c>
      <c r="D54" s="9">
        <v>4543</v>
      </c>
      <c r="E54" s="22">
        <v>2652</v>
      </c>
      <c r="F54" s="22">
        <v>160</v>
      </c>
      <c r="G54" s="5">
        <v>46173</v>
      </c>
      <c r="H54" s="9">
        <f>E54</f>
        <v>2652</v>
      </c>
      <c r="I54" s="9">
        <f>E54+F54</f>
        <v>2812</v>
      </c>
      <c r="J54" s="34" t="s">
        <v>224</v>
      </c>
      <c r="K54" s="9">
        <f>D54-E54</f>
        <v>1891</v>
      </c>
    </row>
    <row r="55" spans="1:11" x14ac:dyDescent="0.25">
      <c r="A55" s="13">
        <v>38313</v>
      </c>
      <c r="B55" s="17" t="s">
        <v>23</v>
      </c>
      <c r="C55" s="5">
        <v>46113</v>
      </c>
      <c r="D55" s="9">
        <v>2390</v>
      </c>
      <c r="E55" s="22">
        <v>1433</v>
      </c>
      <c r="F55" s="22">
        <v>85</v>
      </c>
      <c r="G55" s="5">
        <v>46173</v>
      </c>
      <c r="H55" s="9">
        <f>E55</f>
        <v>1433</v>
      </c>
      <c r="I55" s="9">
        <f>E55+F55</f>
        <v>1518</v>
      </c>
      <c r="J55" s="34" t="s">
        <v>224</v>
      </c>
      <c r="K55" s="9">
        <f>D55-E55</f>
        <v>957</v>
      </c>
    </row>
    <row r="56" spans="1:11" x14ac:dyDescent="0.25">
      <c r="A56" s="13">
        <v>38314</v>
      </c>
      <c r="B56" s="17" t="s">
        <v>24</v>
      </c>
      <c r="C56" s="5">
        <v>46113</v>
      </c>
      <c r="D56" s="9">
        <v>2341</v>
      </c>
      <c r="E56" s="26">
        <v>1447</v>
      </c>
      <c r="F56" s="26">
        <v>72</v>
      </c>
      <c r="G56" s="5">
        <v>46173</v>
      </c>
      <c r="H56" s="9">
        <f>E56</f>
        <v>1447</v>
      </c>
      <c r="I56" s="9">
        <f>E56+F56</f>
        <v>1519</v>
      </c>
      <c r="J56" s="23" t="s">
        <v>219</v>
      </c>
      <c r="K56" s="9">
        <f>D56-E56</f>
        <v>894</v>
      </c>
    </row>
    <row r="57" spans="1:11" x14ac:dyDescent="0.25">
      <c r="A57" s="13">
        <v>38315</v>
      </c>
      <c r="B57" s="17" t="s">
        <v>25</v>
      </c>
      <c r="C57" s="5">
        <v>46113</v>
      </c>
      <c r="D57" s="9">
        <v>2527</v>
      </c>
      <c r="E57" s="22">
        <v>1613</v>
      </c>
      <c r="F57" s="22">
        <v>85</v>
      </c>
      <c r="G57" s="5">
        <v>46173</v>
      </c>
      <c r="H57" s="9">
        <f>E57</f>
        <v>1613</v>
      </c>
      <c r="I57" s="9">
        <f>E57+F57</f>
        <v>1698</v>
      </c>
      <c r="J57" s="34" t="s">
        <v>224</v>
      </c>
      <c r="K57" s="9">
        <f>D57-E57</f>
        <v>914</v>
      </c>
    </row>
    <row r="58" spans="1:11" x14ac:dyDescent="0.25">
      <c r="A58" s="13">
        <v>38316</v>
      </c>
      <c r="B58" s="17" t="s">
        <v>26</v>
      </c>
      <c r="C58" s="5">
        <v>46113</v>
      </c>
      <c r="D58" s="9">
        <v>2772</v>
      </c>
      <c r="E58" s="22">
        <v>1751</v>
      </c>
      <c r="F58" s="22">
        <v>96</v>
      </c>
      <c r="G58" s="5">
        <v>46173</v>
      </c>
      <c r="H58" s="9">
        <f>E58</f>
        <v>1751</v>
      </c>
      <c r="I58" s="9">
        <f>E58+F58</f>
        <v>1847</v>
      </c>
      <c r="J58" s="34" t="s">
        <v>224</v>
      </c>
      <c r="K58" s="9">
        <f>D58-E58</f>
        <v>1021</v>
      </c>
    </row>
    <row r="59" spans="1:11" x14ac:dyDescent="0.25">
      <c r="A59" s="13">
        <v>38317</v>
      </c>
      <c r="B59" s="17" t="s">
        <v>27</v>
      </c>
      <c r="C59" s="5">
        <v>46113</v>
      </c>
      <c r="D59" s="9">
        <v>2621</v>
      </c>
      <c r="E59" s="22">
        <v>1687</v>
      </c>
      <c r="F59" s="22">
        <v>96</v>
      </c>
      <c r="G59" s="5">
        <v>46173</v>
      </c>
      <c r="H59" s="9">
        <f>E59</f>
        <v>1687</v>
      </c>
      <c r="I59" s="9">
        <f>E59+F59</f>
        <v>1783</v>
      </c>
      <c r="J59" s="34" t="s">
        <v>224</v>
      </c>
      <c r="K59" s="9">
        <f>D59-E59</f>
        <v>934</v>
      </c>
    </row>
    <row r="60" spans="1:11" x14ac:dyDescent="0.25">
      <c r="A60" s="13">
        <v>38318</v>
      </c>
      <c r="B60" s="17" t="s">
        <v>28</v>
      </c>
      <c r="C60" s="5">
        <v>46113</v>
      </c>
      <c r="D60" s="9">
        <v>2980</v>
      </c>
      <c r="E60" s="22">
        <v>1751</v>
      </c>
      <c r="F60" s="22">
        <v>106</v>
      </c>
      <c r="G60" s="5">
        <v>46173</v>
      </c>
      <c r="H60" s="9">
        <f>E60</f>
        <v>1751</v>
      </c>
      <c r="I60" s="9">
        <f>E60+F60</f>
        <v>1857</v>
      </c>
      <c r="J60" s="34" t="s">
        <v>224</v>
      </c>
      <c r="K60" s="9">
        <f>D60-E60</f>
        <v>1229</v>
      </c>
    </row>
    <row r="61" spans="1:11" x14ac:dyDescent="0.25">
      <c r="A61" s="13">
        <v>38320</v>
      </c>
      <c r="B61" s="17" t="s">
        <v>29</v>
      </c>
      <c r="C61" s="5">
        <v>46113</v>
      </c>
      <c r="D61" s="9">
        <v>3317</v>
      </c>
      <c r="E61" s="22">
        <v>1963</v>
      </c>
      <c r="F61" s="22">
        <v>117</v>
      </c>
      <c r="G61" s="5">
        <v>46173</v>
      </c>
      <c r="H61" s="9">
        <f>E61</f>
        <v>1963</v>
      </c>
      <c r="I61" s="9">
        <f>E61+F61</f>
        <v>2080</v>
      </c>
      <c r="J61" s="34" t="s">
        <v>224</v>
      </c>
      <c r="K61" s="9">
        <f>D61-E61</f>
        <v>1354</v>
      </c>
    </row>
    <row r="62" spans="1:11" x14ac:dyDescent="0.25">
      <c r="A62" s="13">
        <v>38322</v>
      </c>
      <c r="B62" s="17" t="s">
        <v>31</v>
      </c>
      <c r="C62" s="5">
        <v>46113</v>
      </c>
      <c r="D62" s="9">
        <v>4543</v>
      </c>
      <c r="E62" s="22">
        <v>2812</v>
      </c>
      <c r="F62" s="22">
        <v>160</v>
      </c>
      <c r="G62" s="5">
        <v>46173</v>
      </c>
      <c r="H62" s="9">
        <f>E62</f>
        <v>2812</v>
      </c>
      <c r="I62" s="9">
        <f>E62+F62</f>
        <v>2972</v>
      </c>
      <c r="J62" s="34" t="s">
        <v>224</v>
      </c>
      <c r="K62" s="9">
        <f>D62-E62</f>
        <v>1731</v>
      </c>
    </row>
    <row r="63" spans="1:11" x14ac:dyDescent="0.25">
      <c r="A63" s="13">
        <v>22523</v>
      </c>
      <c r="B63" s="17" t="s">
        <v>33</v>
      </c>
      <c r="C63" s="5">
        <v>46113</v>
      </c>
      <c r="D63" s="9">
        <v>1881</v>
      </c>
      <c r="E63" s="22">
        <v>1008</v>
      </c>
      <c r="F63" s="22">
        <v>64</v>
      </c>
      <c r="G63" s="5">
        <v>46173</v>
      </c>
      <c r="H63" s="9">
        <f>E63</f>
        <v>1008</v>
      </c>
      <c r="I63" s="9">
        <f>E63+F63</f>
        <v>1072</v>
      </c>
      <c r="J63" s="34" t="s">
        <v>224</v>
      </c>
      <c r="K63" s="9">
        <f>D63-E63</f>
        <v>873</v>
      </c>
    </row>
    <row r="64" spans="1:11" x14ac:dyDescent="0.25">
      <c r="A64" s="13">
        <v>34754</v>
      </c>
      <c r="B64" s="17" t="s">
        <v>34</v>
      </c>
      <c r="C64" s="5">
        <v>46113</v>
      </c>
      <c r="D64" s="9">
        <v>1965</v>
      </c>
      <c r="E64" s="22">
        <v>1008</v>
      </c>
      <c r="F64" s="22">
        <v>64</v>
      </c>
      <c r="G64" s="5">
        <v>46173</v>
      </c>
      <c r="H64" s="9">
        <f>E64</f>
        <v>1008</v>
      </c>
      <c r="I64" s="9">
        <f>E64+F64</f>
        <v>1072</v>
      </c>
      <c r="J64" s="34" t="s">
        <v>224</v>
      </c>
      <c r="K64" s="9">
        <f>D64-E64</f>
        <v>957</v>
      </c>
    </row>
    <row r="65" spans="1:11" x14ac:dyDescent="0.25">
      <c r="A65" s="13">
        <v>22524</v>
      </c>
      <c r="B65" s="17" t="s">
        <v>35</v>
      </c>
      <c r="C65" s="5">
        <v>46113</v>
      </c>
      <c r="D65" s="9">
        <v>1840</v>
      </c>
      <c r="E65" s="22">
        <v>1008</v>
      </c>
      <c r="F65" s="22">
        <v>64</v>
      </c>
      <c r="G65" s="5">
        <v>46173</v>
      </c>
      <c r="H65" s="9">
        <f>E65</f>
        <v>1008</v>
      </c>
      <c r="I65" s="9">
        <f>E65+F65</f>
        <v>1072</v>
      </c>
      <c r="J65" s="34" t="s">
        <v>224</v>
      </c>
      <c r="K65" s="9">
        <f>D65-E65</f>
        <v>832</v>
      </c>
    </row>
    <row r="66" spans="1:11" x14ac:dyDescent="0.25">
      <c r="A66" s="13">
        <v>34755</v>
      </c>
      <c r="B66" s="17" t="s">
        <v>36</v>
      </c>
      <c r="C66" s="5">
        <v>46113</v>
      </c>
      <c r="D66" s="9">
        <v>1905</v>
      </c>
      <c r="E66" s="22">
        <v>1008</v>
      </c>
      <c r="F66" s="22">
        <v>64</v>
      </c>
      <c r="G66" s="5">
        <v>46173</v>
      </c>
      <c r="H66" s="9">
        <f>E66</f>
        <v>1008</v>
      </c>
      <c r="I66" s="9">
        <f>E66+F66</f>
        <v>1072</v>
      </c>
      <c r="J66" s="34" t="s">
        <v>224</v>
      </c>
      <c r="K66" s="9">
        <f>D66-E66</f>
        <v>897</v>
      </c>
    </row>
    <row r="67" spans="1:11" x14ac:dyDescent="0.25">
      <c r="A67" s="13">
        <v>34756</v>
      </c>
      <c r="B67" s="17" t="s">
        <v>37</v>
      </c>
      <c r="C67" s="5">
        <v>46113</v>
      </c>
      <c r="D67" s="9">
        <v>2047</v>
      </c>
      <c r="E67" s="22">
        <v>1114</v>
      </c>
      <c r="F67" s="22">
        <v>75</v>
      </c>
      <c r="G67" s="5">
        <v>46173</v>
      </c>
      <c r="H67" s="9">
        <f>E67</f>
        <v>1114</v>
      </c>
      <c r="I67" s="9">
        <f>E67+F67</f>
        <v>1189</v>
      </c>
      <c r="J67" s="34" t="s">
        <v>224</v>
      </c>
      <c r="K67" s="9">
        <f>D67-E67</f>
        <v>933</v>
      </c>
    </row>
    <row r="68" spans="1:11" x14ac:dyDescent="0.25">
      <c r="A68" s="13">
        <v>22526</v>
      </c>
      <c r="B68" s="17" t="s">
        <v>38</v>
      </c>
      <c r="C68" s="5">
        <v>46113</v>
      </c>
      <c r="D68" s="9">
        <v>2011</v>
      </c>
      <c r="E68" s="22">
        <v>1114</v>
      </c>
      <c r="F68" s="22">
        <v>75</v>
      </c>
      <c r="G68" s="5">
        <v>46173</v>
      </c>
      <c r="H68" s="9">
        <f>E68</f>
        <v>1114</v>
      </c>
      <c r="I68" s="9">
        <f>E68+F68</f>
        <v>1189</v>
      </c>
      <c r="J68" s="34" t="s">
        <v>224</v>
      </c>
      <c r="K68" s="9">
        <f>D68-E68</f>
        <v>897</v>
      </c>
    </row>
    <row r="69" spans="1:11" x14ac:dyDescent="0.25">
      <c r="A69" s="13">
        <v>22529</v>
      </c>
      <c r="B69" s="17" t="s">
        <v>39</v>
      </c>
      <c r="C69" s="5">
        <v>46113</v>
      </c>
      <c r="D69" s="9">
        <v>1933</v>
      </c>
      <c r="E69" s="22">
        <v>1114</v>
      </c>
      <c r="F69" s="22">
        <v>64</v>
      </c>
      <c r="G69" s="5">
        <v>46173</v>
      </c>
      <c r="H69" s="9">
        <f>E69</f>
        <v>1114</v>
      </c>
      <c r="I69" s="9">
        <f>E69+F69</f>
        <v>1178</v>
      </c>
      <c r="J69" s="34" t="s">
        <v>224</v>
      </c>
      <c r="K69" s="9">
        <f>D69-E69</f>
        <v>819</v>
      </c>
    </row>
    <row r="70" spans="1:11" x14ac:dyDescent="0.25">
      <c r="A70" s="13">
        <v>34757</v>
      </c>
      <c r="B70" s="17" t="s">
        <v>40</v>
      </c>
      <c r="C70" s="5">
        <v>46113</v>
      </c>
      <c r="D70" s="9">
        <v>1975</v>
      </c>
      <c r="E70" s="22">
        <v>1114</v>
      </c>
      <c r="F70" s="22">
        <v>64</v>
      </c>
      <c r="G70" s="5">
        <v>46173</v>
      </c>
      <c r="H70" s="9">
        <f>E70</f>
        <v>1114</v>
      </c>
      <c r="I70" s="9">
        <f>E70+F70</f>
        <v>1178</v>
      </c>
      <c r="J70" s="34" t="s">
        <v>224</v>
      </c>
      <c r="K70" s="9">
        <f>D70-E70</f>
        <v>861</v>
      </c>
    </row>
    <row r="71" spans="1:11" x14ac:dyDescent="0.25">
      <c r="A71" s="13">
        <v>46476</v>
      </c>
      <c r="B71" s="17" t="s">
        <v>41</v>
      </c>
      <c r="C71" s="5">
        <v>46113</v>
      </c>
      <c r="D71" s="9">
        <v>3929</v>
      </c>
      <c r="E71" s="22">
        <v>2388</v>
      </c>
      <c r="F71" s="22">
        <v>138</v>
      </c>
      <c r="G71" s="5">
        <v>46173</v>
      </c>
      <c r="H71" s="9">
        <f>E71</f>
        <v>2388</v>
      </c>
      <c r="I71" s="9">
        <f>E71+F71</f>
        <v>2526</v>
      </c>
      <c r="J71" s="34" t="s">
        <v>224</v>
      </c>
      <c r="K71" s="9">
        <f>D71-E71</f>
        <v>1541</v>
      </c>
    </row>
    <row r="72" spans="1:11" x14ac:dyDescent="0.25">
      <c r="A72" s="13">
        <v>46474</v>
      </c>
      <c r="B72" s="17" t="s">
        <v>42</v>
      </c>
      <c r="C72" s="5">
        <v>46113</v>
      </c>
      <c r="D72" s="9">
        <v>4694</v>
      </c>
      <c r="E72" s="22">
        <v>3024</v>
      </c>
      <c r="F72" s="22">
        <v>160</v>
      </c>
      <c r="G72" s="5">
        <v>46173</v>
      </c>
      <c r="H72" s="9">
        <f>E72</f>
        <v>3024</v>
      </c>
      <c r="I72" s="9">
        <f>E72+F72</f>
        <v>3184</v>
      </c>
      <c r="J72" s="34" t="s">
        <v>224</v>
      </c>
      <c r="K72" s="9">
        <f>D72-E72</f>
        <v>1670</v>
      </c>
    </row>
    <row r="73" spans="1:11" x14ac:dyDescent="0.25">
      <c r="A73" s="13">
        <v>46487</v>
      </c>
      <c r="B73" s="17" t="s">
        <v>43</v>
      </c>
      <c r="C73" s="5">
        <v>46113</v>
      </c>
      <c r="D73" s="9">
        <v>3929</v>
      </c>
      <c r="E73" s="22">
        <v>2388</v>
      </c>
      <c r="F73" s="22">
        <v>138</v>
      </c>
      <c r="G73" s="5">
        <v>46173</v>
      </c>
      <c r="H73" s="9">
        <f>E73</f>
        <v>2388</v>
      </c>
      <c r="I73" s="9">
        <f>E73+F73</f>
        <v>2526</v>
      </c>
      <c r="J73" s="34" t="s">
        <v>224</v>
      </c>
      <c r="K73" s="9">
        <f>D73-E73</f>
        <v>1541</v>
      </c>
    </row>
    <row r="74" spans="1:11" x14ac:dyDescent="0.25">
      <c r="A74" s="13">
        <v>43813</v>
      </c>
      <c r="B74" s="17" t="s">
        <v>44</v>
      </c>
      <c r="C74" s="5">
        <v>46113</v>
      </c>
      <c r="D74" s="9">
        <v>4412</v>
      </c>
      <c r="E74" s="22">
        <v>2494</v>
      </c>
      <c r="F74" s="22">
        <v>149</v>
      </c>
      <c r="G74" s="5">
        <v>46173</v>
      </c>
      <c r="H74" s="9">
        <f>E74</f>
        <v>2494</v>
      </c>
      <c r="I74" s="9">
        <f>E74+F74</f>
        <v>2643</v>
      </c>
      <c r="J74" s="34" t="s">
        <v>224</v>
      </c>
      <c r="K74" s="9">
        <f>D74-E74</f>
        <v>1918</v>
      </c>
    </row>
    <row r="75" spans="1:11" x14ac:dyDescent="0.25">
      <c r="A75" s="13">
        <v>46462</v>
      </c>
      <c r="B75" s="17" t="s">
        <v>45</v>
      </c>
      <c r="C75" s="5">
        <v>46113</v>
      </c>
      <c r="D75" s="9">
        <v>4735</v>
      </c>
      <c r="E75" s="22">
        <v>2918</v>
      </c>
      <c r="F75" s="22">
        <v>160</v>
      </c>
      <c r="G75" s="5">
        <v>46173</v>
      </c>
      <c r="H75" s="9">
        <f>E75</f>
        <v>2918</v>
      </c>
      <c r="I75" s="9">
        <f>E75+F75</f>
        <v>3078</v>
      </c>
      <c r="J75" s="34" t="s">
        <v>224</v>
      </c>
      <c r="K75" s="9">
        <f>D75-E75</f>
        <v>1817</v>
      </c>
    </row>
    <row r="76" spans="1:11" x14ac:dyDescent="0.25">
      <c r="A76" s="13">
        <v>45307</v>
      </c>
      <c r="B76" s="17" t="s">
        <v>46</v>
      </c>
      <c r="C76" s="5">
        <v>46113</v>
      </c>
      <c r="D76" s="9">
        <v>4412</v>
      </c>
      <c r="E76" s="22">
        <v>2494</v>
      </c>
      <c r="F76" s="22">
        <v>149</v>
      </c>
      <c r="G76" s="5">
        <v>46173</v>
      </c>
      <c r="H76" s="9">
        <f>E76</f>
        <v>2494</v>
      </c>
      <c r="I76" s="9">
        <f>E76+F76</f>
        <v>2643</v>
      </c>
      <c r="J76" s="34" t="s">
        <v>224</v>
      </c>
      <c r="K76" s="9">
        <f>D76-E76</f>
        <v>1918</v>
      </c>
    </row>
    <row r="77" spans="1:11" x14ac:dyDescent="0.25">
      <c r="A77" s="13">
        <v>46478</v>
      </c>
      <c r="B77" s="17" t="s">
        <v>47</v>
      </c>
      <c r="C77" s="5">
        <v>46113</v>
      </c>
      <c r="D77" s="9">
        <v>4567</v>
      </c>
      <c r="E77" s="22">
        <v>2918</v>
      </c>
      <c r="F77" s="22">
        <v>160</v>
      </c>
      <c r="G77" s="5">
        <v>46173</v>
      </c>
      <c r="H77" s="9">
        <f>E77</f>
        <v>2918</v>
      </c>
      <c r="I77" s="9">
        <f>E77+F77</f>
        <v>3078</v>
      </c>
      <c r="J77" s="34" t="s">
        <v>224</v>
      </c>
      <c r="K77" s="9">
        <f>D77-E77</f>
        <v>1649</v>
      </c>
    </row>
    <row r="78" spans="1:11" x14ac:dyDescent="0.25">
      <c r="A78" s="13">
        <v>46238</v>
      </c>
      <c r="B78" s="17" t="s">
        <v>48</v>
      </c>
      <c r="C78" s="5">
        <v>46113</v>
      </c>
      <c r="D78" s="9">
        <v>5465</v>
      </c>
      <c r="E78" s="22">
        <v>3289</v>
      </c>
      <c r="F78" s="22">
        <v>192</v>
      </c>
      <c r="G78" s="5">
        <v>46173</v>
      </c>
      <c r="H78" s="9">
        <f>E78</f>
        <v>3289</v>
      </c>
      <c r="I78" s="9">
        <f>E78+F78</f>
        <v>3481</v>
      </c>
      <c r="J78" s="34" t="s">
        <v>224</v>
      </c>
      <c r="K78" s="9">
        <f>D78-E78</f>
        <v>2176</v>
      </c>
    </row>
    <row r="79" spans="1:11" x14ac:dyDescent="0.25">
      <c r="A79" s="13">
        <v>42275</v>
      </c>
      <c r="B79" s="17" t="s">
        <v>50</v>
      </c>
      <c r="C79" s="5">
        <v>46113</v>
      </c>
      <c r="D79" s="9">
        <v>4988</v>
      </c>
      <c r="E79" s="22">
        <v>3172</v>
      </c>
      <c r="F79" s="22">
        <v>170</v>
      </c>
      <c r="G79" s="5">
        <v>46173</v>
      </c>
      <c r="H79" s="9">
        <f>E79</f>
        <v>3172</v>
      </c>
      <c r="I79" s="9">
        <f>E79+F79</f>
        <v>3342</v>
      </c>
      <c r="J79" s="34" t="s">
        <v>224</v>
      </c>
      <c r="K79" s="9">
        <f>D79-E79</f>
        <v>1816</v>
      </c>
    </row>
    <row r="80" spans="1:11" x14ac:dyDescent="0.25">
      <c r="A80" s="13">
        <v>46464</v>
      </c>
      <c r="B80" s="17" t="s">
        <v>51</v>
      </c>
      <c r="C80" s="5">
        <v>46113</v>
      </c>
      <c r="D80" s="9">
        <v>5427</v>
      </c>
      <c r="E80" s="22">
        <v>3491</v>
      </c>
      <c r="F80" s="22">
        <v>192</v>
      </c>
      <c r="G80" s="5">
        <v>46173</v>
      </c>
      <c r="H80" s="9">
        <f>E80</f>
        <v>3491</v>
      </c>
      <c r="I80" s="9">
        <f>E80+F80</f>
        <v>3683</v>
      </c>
      <c r="J80" s="34" t="s">
        <v>224</v>
      </c>
      <c r="K80" s="9">
        <f>D80-E80</f>
        <v>1936</v>
      </c>
    </row>
    <row r="81" spans="1:11" s="16" customFormat="1" x14ac:dyDescent="0.25">
      <c r="A81" s="13">
        <v>45305</v>
      </c>
      <c r="B81" s="17" t="s">
        <v>52</v>
      </c>
      <c r="C81" s="5">
        <v>46113</v>
      </c>
      <c r="D81" s="9">
        <v>4988</v>
      </c>
      <c r="E81" s="22">
        <v>3039</v>
      </c>
      <c r="F81" s="22">
        <v>162</v>
      </c>
      <c r="G81" s="5">
        <v>46173</v>
      </c>
      <c r="H81" s="9">
        <f>E81</f>
        <v>3039</v>
      </c>
      <c r="I81" s="9">
        <f>E81+F81</f>
        <v>3201</v>
      </c>
      <c r="J81" s="34" t="s">
        <v>224</v>
      </c>
      <c r="K81" s="9">
        <f>D81-E81</f>
        <v>1949</v>
      </c>
    </row>
    <row r="82" spans="1:11" x14ac:dyDescent="0.25">
      <c r="A82" s="13">
        <v>46491</v>
      </c>
      <c r="B82" s="17" t="s">
        <v>54</v>
      </c>
      <c r="C82" s="5">
        <v>46113</v>
      </c>
      <c r="D82" s="9">
        <v>6537</v>
      </c>
      <c r="E82" s="22">
        <v>4223</v>
      </c>
      <c r="F82" s="22">
        <v>224</v>
      </c>
      <c r="G82" s="5">
        <v>46173</v>
      </c>
      <c r="H82" s="9">
        <f>E82</f>
        <v>4223</v>
      </c>
      <c r="I82" s="9">
        <f>E82+F82</f>
        <v>4447</v>
      </c>
      <c r="J82" s="34" t="s">
        <v>224</v>
      </c>
      <c r="K82" s="9">
        <f>D82-E82</f>
        <v>2314</v>
      </c>
    </row>
    <row r="83" spans="1:11" x14ac:dyDescent="0.25">
      <c r="A83" s="13">
        <v>43816</v>
      </c>
      <c r="B83" s="17" t="s">
        <v>55</v>
      </c>
      <c r="C83" s="5">
        <v>46113</v>
      </c>
      <c r="D83" s="9">
        <v>7059</v>
      </c>
      <c r="E83" s="22">
        <v>4562</v>
      </c>
      <c r="F83" s="22">
        <v>244</v>
      </c>
      <c r="G83" s="5">
        <v>46173</v>
      </c>
      <c r="H83" s="9">
        <f>E83</f>
        <v>4562</v>
      </c>
      <c r="I83" s="9">
        <f>E83+F83</f>
        <v>4806</v>
      </c>
      <c r="J83" s="34" t="s">
        <v>224</v>
      </c>
      <c r="K83" s="9">
        <f>D83-E83</f>
        <v>2497</v>
      </c>
    </row>
    <row r="84" spans="1:11" x14ac:dyDescent="0.25">
      <c r="A84" s="13">
        <v>46466</v>
      </c>
      <c r="B84" s="17" t="s">
        <v>56</v>
      </c>
      <c r="C84" s="5">
        <v>46113</v>
      </c>
      <c r="D84" s="9">
        <v>7537</v>
      </c>
      <c r="E84" s="22">
        <v>4877</v>
      </c>
      <c r="F84" s="22">
        <v>255</v>
      </c>
      <c r="G84" s="5">
        <v>46173</v>
      </c>
      <c r="H84" s="9">
        <f>E84</f>
        <v>4877</v>
      </c>
      <c r="I84" s="9">
        <f>E84+F84</f>
        <v>5132</v>
      </c>
      <c r="J84" s="34" t="s">
        <v>224</v>
      </c>
      <c r="K84" s="9">
        <f>D84-E84</f>
        <v>2660</v>
      </c>
    </row>
    <row r="85" spans="1:11" x14ac:dyDescent="0.25">
      <c r="A85" s="13">
        <v>46482</v>
      </c>
      <c r="B85" s="17" t="s">
        <v>58</v>
      </c>
      <c r="C85" s="5">
        <v>46113</v>
      </c>
      <c r="D85" s="9">
        <v>8319</v>
      </c>
      <c r="E85" s="25">
        <v>5141</v>
      </c>
      <c r="F85" s="26">
        <v>257</v>
      </c>
      <c r="G85" s="5">
        <v>46173</v>
      </c>
      <c r="H85" s="9">
        <f>E85</f>
        <v>5141</v>
      </c>
      <c r="I85" s="9">
        <f>E85+F85</f>
        <v>5398</v>
      </c>
      <c r="J85" s="23" t="s">
        <v>219</v>
      </c>
      <c r="K85" s="9">
        <f>D85-E85</f>
        <v>3178</v>
      </c>
    </row>
    <row r="86" spans="1:11" x14ac:dyDescent="0.25">
      <c r="A86" s="13">
        <v>46493</v>
      </c>
      <c r="B86" s="17" t="s">
        <v>59</v>
      </c>
      <c r="C86" s="5">
        <v>46113</v>
      </c>
      <c r="D86" s="9">
        <v>8319</v>
      </c>
      <c r="E86" s="22">
        <v>5380</v>
      </c>
      <c r="F86" s="22">
        <v>287</v>
      </c>
      <c r="G86" s="5">
        <v>46173</v>
      </c>
      <c r="H86" s="9">
        <f>E86</f>
        <v>5380</v>
      </c>
      <c r="I86" s="9">
        <f>E86+F86</f>
        <v>5667</v>
      </c>
      <c r="J86" s="34" t="s">
        <v>224</v>
      </c>
      <c r="K86" s="9">
        <f>D86-E86</f>
        <v>2939</v>
      </c>
    </row>
    <row r="87" spans="1:11" x14ac:dyDescent="0.25">
      <c r="A87" s="13">
        <v>43818</v>
      </c>
      <c r="B87" s="17" t="s">
        <v>60</v>
      </c>
      <c r="C87" s="5">
        <v>46113</v>
      </c>
      <c r="D87" s="9">
        <v>8488</v>
      </c>
      <c r="E87" s="22">
        <v>4893</v>
      </c>
      <c r="F87" s="22">
        <v>289</v>
      </c>
      <c r="G87" s="5">
        <v>46173</v>
      </c>
      <c r="H87" s="9">
        <f>E87</f>
        <v>4893</v>
      </c>
      <c r="I87" s="9">
        <f>E87+F87</f>
        <v>5182</v>
      </c>
      <c r="J87" s="34" t="s">
        <v>224</v>
      </c>
      <c r="K87" s="9">
        <f>D87-E87</f>
        <v>3595</v>
      </c>
    </row>
    <row r="88" spans="1:11" x14ac:dyDescent="0.25">
      <c r="A88" s="13">
        <v>46468</v>
      </c>
      <c r="B88" s="17" t="s">
        <v>61</v>
      </c>
      <c r="C88" s="5">
        <v>46113</v>
      </c>
      <c r="D88" s="9">
        <v>9031</v>
      </c>
      <c r="E88" s="22">
        <v>5835</v>
      </c>
      <c r="F88" s="22">
        <v>308</v>
      </c>
      <c r="G88" s="5">
        <v>46173</v>
      </c>
      <c r="H88" s="9">
        <f>E88</f>
        <v>5835</v>
      </c>
      <c r="I88" s="9">
        <f>E88+F88</f>
        <v>6143</v>
      </c>
      <c r="J88" s="34" t="s">
        <v>224</v>
      </c>
      <c r="K88" s="9">
        <f>D88-E88</f>
        <v>3196</v>
      </c>
    </row>
    <row r="89" spans="1:11" x14ac:dyDescent="0.25">
      <c r="A89" s="13">
        <v>45311</v>
      </c>
      <c r="B89" s="17" t="s">
        <v>62</v>
      </c>
      <c r="C89" s="5">
        <v>46113</v>
      </c>
      <c r="D89" s="9">
        <v>8488</v>
      </c>
      <c r="E89" s="22">
        <v>4893</v>
      </c>
      <c r="F89" s="22">
        <v>266</v>
      </c>
      <c r="G89" s="5">
        <v>46173</v>
      </c>
      <c r="H89" s="9">
        <f>E89</f>
        <v>4893</v>
      </c>
      <c r="I89" s="9">
        <f>E89+F89</f>
        <v>5159</v>
      </c>
      <c r="J89" s="34" t="s">
        <v>224</v>
      </c>
      <c r="K89" s="9">
        <f>D89-E89</f>
        <v>3595</v>
      </c>
    </row>
    <row r="90" spans="1:11" x14ac:dyDescent="0.25">
      <c r="A90" s="13">
        <v>30799</v>
      </c>
      <c r="B90" s="17" t="s">
        <v>63</v>
      </c>
      <c r="C90" s="5">
        <v>46113</v>
      </c>
      <c r="D90" s="9">
        <v>1049</v>
      </c>
      <c r="E90" s="22">
        <v>626</v>
      </c>
      <c r="F90" s="22">
        <v>32</v>
      </c>
      <c r="G90" s="5">
        <v>46173</v>
      </c>
      <c r="H90" s="9">
        <f>E90</f>
        <v>626</v>
      </c>
      <c r="I90" s="9">
        <f>E90+F90</f>
        <v>658</v>
      </c>
      <c r="J90" s="34" t="s">
        <v>224</v>
      </c>
      <c r="K90" s="9">
        <f>D90-E90</f>
        <v>423</v>
      </c>
    </row>
    <row r="91" spans="1:11" x14ac:dyDescent="0.25">
      <c r="A91" s="13">
        <v>30800</v>
      </c>
      <c r="B91" s="17" t="s">
        <v>64</v>
      </c>
      <c r="C91" s="5">
        <v>46113</v>
      </c>
      <c r="D91" s="9">
        <v>1301</v>
      </c>
      <c r="E91" s="22">
        <v>775</v>
      </c>
      <c r="F91" s="22">
        <v>43</v>
      </c>
      <c r="G91" s="5">
        <v>46173</v>
      </c>
      <c r="H91" s="9">
        <f>E91</f>
        <v>775</v>
      </c>
      <c r="I91" s="9">
        <f>E91+F91</f>
        <v>818</v>
      </c>
      <c r="J91" s="34" t="s">
        <v>224</v>
      </c>
      <c r="K91" s="9">
        <f>D91-E91</f>
        <v>526</v>
      </c>
    </row>
    <row r="92" spans="1:11" x14ac:dyDescent="0.25">
      <c r="A92" s="13">
        <v>30811</v>
      </c>
      <c r="B92" s="17" t="s">
        <v>65</v>
      </c>
      <c r="C92" s="5">
        <v>46113</v>
      </c>
      <c r="D92" s="9">
        <v>1591</v>
      </c>
      <c r="E92" s="22">
        <v>945</v>
      </c>
      <c r="F92" s="22">
        <v>54</v>
      </c>
      <c r="G92" s="5">
        <v>46173</v>
      </c>
      <c r="H92" s="9">
        <f>E92</f>
        <v>945</v>
      </c>
      <c r="I92" s="9">
        <f>E92+F92</f>
        <v>999</v>
      </c>
      <c r="J92" s="34" t="s">
        <v>224</v>
      </c>
      <c r="K92" s="9">
        <f>D92-E92</f>
        <v>646</v>
      </c>
    </row>
    <row r="93" spans="1:11" x14ac:dyDescent="0.25">
      <c r="A93" s="13">
        <v>30832</v>
      </c>
      <c r="B93" s="17" t="s">
        <v>66</v>
      </c>
      <c r="C93" s="5">
        <v>46113</v>
      </c>
      <c r="D93" s="9">
        <v>1350</v>
      </c>
      <c r="E93" s="22">
        <v>764</v>
      </c>
      <c r="F93" s="22">
        <v>43</v>
      </c>
      <c r="G93" s="5">
        <v>46173</v>
      </c>
      <c r="H93" s="9">
        <f>E93</f>
        <v>764</v>
      </c>
      <c r="I93" s="9">
        <f>E93+F93</f>
        <v>807</v>
      </c>
      <c r="J93" s="34" t="s">
        <v>224</v>
      </c>
      <c r="K93" s="9">
        <f>D93-E93</f>
        <v>586</v>
      </c>
    </row>
    <row r="94" spans="1:11" x14ac:dyDescent="0.25">
      <c r="A94" s="13">
        <v>30812</v>
      </c>
      <c r="B94" s="17" t="s">
        <v>67</v>
      </c>
      <c r="C94" s="5">
        <v>46113</v>
      </c>
      <c r="D94" s="9">
        <v>1600</v>
      </c>
      <c r="E94" s="22">
        <v>902</v>
      </c>
      <c r="F94" s="22">
        <v>54</v>
      </c>
      <c r="G94" s="5">
        <v>46173</v>
      </c>
      <c r="H94" s="9">
        <f>E94</f>
        <v>902</v>
      </c>
      <c r="I94" s="9">
        <f>E94+F94</f>
        <v>956</v>
      </c>
      <c r="J94" s="34" t="s">
        <v>224</v>
      </c>
      <c r="K94" s="9">
        <f>D94-E94</f>
        <v>698</v>
      </c>
    </row>
    <row r="95" spans="1:11" x14ac:dyDescent="0.25">
      <c r="A95" s="13">
        <v>20025</v>
      </c>
      <c r="B95" s="17" t="s">
        <v>69</v>
      </c>
      <c r="C95" s="5">
        <v>46113</v>
      </c>
      <c r="D95" s="9">
        <v>642</v>
      </c>
      <c r="E95" s="22">
        <v>350</v>
      </c>
      <c r="F95" s="22">
        <v>22</v>
      </c>
      <c r="G95" s="5">
        <v>46173</v>
      </c>
      <c r="H95" s="9">
        <f>E95</f>
        <v>350</v>
      </c>
      <c r="I95" s="9">
        <f>E95+F95</f>
        <v>372</v>
      </c>
      <c r="J95" s="34" t="s">
        <v>224</v>
      </c>
      <c r="K95" s="9">
        <f>D95-E95</f>
        <v>292</v>
      </c>
    </row>
    <row r="96" spans="1:11" x14ac:dyDescent="0.25">
      <c r="A96" s="13">
        <v>20026</v>
      </c>
      <c r="B96" s="17" t="s">
        <v>70</v>
      </c>
      <c r="C96" s="5">
        <v>46113</v>
      </c>
      <c r="D96" s="9">
        <v>693</v>
      </c>
      <c r="E96" s="22">
        <v>382</v>
      </c>
      <c r="F96" s="22">
        <v>22</v>
      </c>
      <c r="G96" s="5">
        <v>46173</v>
      </c>
      <c r="H96" s="9">
        <f>E96</f>
        <v>382</v>
      </c>
      <c r="I96" s="9">
        <f>E96+F96</f>
        <v>404</v>
      </c>
      <c r="J96" s="34" t="s">
        <v>224</v>
      </c>
      <c r="K96" s="9">
        <f>D96-E96</f>
        <v>311</v>
      </c>
    </row>
    <row r="97" spans="1:11" x14ac:dyDescent="0.25">
      <c r="A97" s="13">
        <v>20027</v>
      </c>
      <c r="B97" s="17" t="s">
        <v>71</v>
      </c>
      <c r="C97" s="5">
        <v>46113</v>
      </c>
      <c r="D97" s="9">
        <v>728</v>
      </c>
      <c r="E97" s="22">
        <v>404</v>
      </c>
      <c r="F97" s="22">
        <v>22</v>
      </c>
      <c r="G97" s="5">
        <v>46173</v>
      </c>
      <c r="H97" s="9">
        <f>E97</f>
        <v>404</v>
      </c>
      <c r="I97" s="9">
        <f>E97+F97</f>
        <v>426</v>
      </c>
      <c r="J97" s="34" t="s">
        <v>224</v>
      </c>
      <c r="K97" s="9">
        <f>D97-E97</f>
        <v>324</v>
      </c>
    </row>
    <row r="98" spans="1:11" x14ac:dyDescent="0.25">
      <c r="A98" s="13">
        <v>20028</v>
      </c>
      <c r="B98" s="17" t="s">
        <v>72</v>
      </c>
      <c r="C98" s="5">
        <v>46113</v>
      </c>
      <c r="D98" s="9">
        <v>743</v>
      </c>
      <c r="E98" s="22">
        <v>414</v>
      </c>
      <c r="F98" s="22">
        <v>22</v>
      </c>
      <c r="G98" s="5">
        <v>46173</v>
      </c>
      <c r="H98" s="9">
        <f>E98</f>
        <v>414</v>
      </c>
      <c r="I98" s="9">
        <f>E98+F98</f>
        <v>436</v>
      </c>
      <c r="J98" s="34" t="s">
        <v>224</v>
      </c>
      <c r="K98" s="9">
        <f>D98-E98</f>
        <v>329</v>
      </c>
    </row>
    <row r="99" spans="1:11" x14ac:dyDescent="0.25">
      <c r="A99" s="13">
        <v>20029</v>
      </c>
      <c r="B99" s="17" t="s">
        <v>73</v>
      </c>
      <c r="C99" s="5">
        <v>46113</v>
      </c>
      <c r="D99" s="9">
        <v>796</v>
      </c>
      <c r="E99" s="22">
        <v>446</v>
      </c>
      <c r="F99" s="22">
        <v>32</v>
      </c>
      <c r="G99" s="5">
        <v>46173</v>
      </c>
      <c r="H99" s="9">
        <f>E99</f>
        <v>446</v>
      </c>
      <c r="I99" s="9">
        <f>E99+F99</f>
        <v>478</v>
      </c>
      <c r="J99" s="34" t="s">
        <v>224</v>
      </c>
      <c r="K99" s="9">
        <f>D99-E99</f>
        <v>350</v>
      </c>
    </row>
    <row r="100" spans="1:11" x14ac:dyDescent="0.25">
      <c r="A100" s="13">
        <v>20030</v>
      </c>
      <c r="B100" s="17" t="s">
        <v>74</v>
      </c>
      <c r="C100" s="5">
        <v>46113</v>
      </c>
      <c r="D100" s="9">
        <v>809</v>
      </c>
      <c r="E100" s="22">
        <v>488</v>
      </c>
      <c r="F100" s="22">
        <v>32</v>
      </c>
      <c r="G100" s="5">
        <v>46173</v>
      </c>
      <c r="H100" s="9">
        <f>E100</f>
        <v>488</v>
      </c>
      <c r="I100" s="9">
        <f>E100+F100</f>
        <v>520</v>
      </c>
      <c r="J100" s="34" t="s">
        <v>224</v>
      </c>
      <c r="K100" s="9">
        <f>D100-E100</f>
        <v>321</v>
      </c>
    </row>
    <row r="101" spans="1:11" x14ac:dyDescent="0.25">
      <c r="A101" s="13">
        <v>20031</v>
      </c>
      <c r="B101" s="17" t="s">
        <v>75</v>
      </c>
      <c r="C101" s="5">
        <v>46113</v>
      </c>
      <c r="D101" s="9">
        <v>865</v>
      </c>
      <c r="E101" s="22">
        <v>520</v>
      </c>
      <c r="F101" s="22">
        <v>32</v>
      </c>
      <c r="G101" s="5">
        <v>46173</v>
      </c>
      <c r="H101" s="9">
        <f>E101</f>
        <v>520</v>
      </c>
      <c r="I101" s="9">
        <f>E101+F101</f>
        <v>552</v>
      </c>
      <c r="J101" s="34" t="s">
        <v>224</v>
      </c>
      <c r="K101" s="9">
        <f>D101-E101</f>
        <v>345</v>
      </c>
    </row>
    <row r="102" spans="1:11" x14ac:dyDescent="0.25">
      <c r="A102" s="13">
        <v>20032</v>
      </c>
      <c r="B102" s="17" t="s">
        <v>76</v>
      </c>
      <c r="C102" s="5">
        <v>46113</v>
      </c>
      <c r="D102" s="9">
        <v>928</v>
      </c>
      <c r="E102" s="22">
        <v>572</v>
      </c>
      <c r="F102" s="22">
        <v>32</v>
      </c>
      <c r="G102" s="5">
        <v>46173</v>
      </c>
      <c r="H102" s="9">
        <f>E102</f>
        <v>572</v>
      </c>
      <c r="I102" s="9">
        <f>E102+F102</f>
        <v>604</v>
      </c>
      <c r="J102" s="34" t="s">
        <v>224</v>
      </c>
      <c r="K102" s="9">
        <f>D102-E102</f>
        <v>356</v>
      </c>
    </row>
    <row r="103" spans="1:11" x14ac:dyDescent="0.25">
      <c r="A103" s="13">
        <v>20033</v>
      </c>
      <c r="B103" s="17" t="s">
        <v>77</v>
      </c>
      <c r="C103" s="5">
        <v>46113</v>
      </c>
      <c r="D103" s="9">
        <v>990</v>
      </c>
      <c r="E103" s="22">
        <v>610</v>
      </c>
      <c r="F103" s="22">
        <v>32</v>
      </c>
      <c r="G103" s="5">
        <v>46173</v>
      </c>
      <c r="H103" s="9">
        <f>E103</f>
        <v>610</v>
      </c>
      <c r="I103" s="9">
        <f>E103+F103</f>
        <v>642</v>
      </c>
      <c r="J103" s="34" t="s">
        <v>224</v>
      </c>
      <c r="K103" s="9">
        <f>D103-E103</f>
        <v>380</v>
      </c>
    </row>
    <row r="104" spans="1:11" x14ac:dyDescent="0.25">
      <c r="A104" s="13">
        <v>20094</v>
      </c>
      <c r="B104" s="17" t="s">
        <v>78</v>
      </c>
      <c r="C104" s="5">
        <v>46113</v>
      </c>
      <c r="D104" s="9">
        <v>806</v>
      </c>
      <c r="E104" s="22">
        <v>478</v>
      </c>
      <c r="F104" s="22">
        <v>32</v>
      </c>
      <c r="G104" s="5">
        <v>46173</v>
      </c>
      <c r="H104" s="9">
        <f>E104</f>
        <v>478</v>
      </c>
      <c r="I104" s="9">
        <f>E104+F104</f>
        <v>510</v>
      </c>
      <c r="J104" s="34" t="s">
        <v>224</v>
      </c>
      <c r="K104" s="9">
        <f>D104-E104</f>
        <v>328</v>
      </c>
    </row>
    <row r="105" spans="1:11" x14ac:dyDescent="0.25">
      <c r="A105" s="13">
        <v>30839</v>
      </c>
      <c r="B105" s="17" t="s">
        <v>79</v>
      </c>
      <c r="C105" s="5">
        <v>46113</v>
      </c>
      <c r="D105" s="9">
        <v>1180</v>
      </c>
      <c r="E105" s="22">
        <v>700</v>
      </c>
      <c r="F105" s="22">
        <v>43</v>
      </c>
      <c r="G105" s="5">
        <v>46173</v>
      </c>
      <c r="H105" s="9">
        <f>E105</f>
        <v>700</v>
      </c>
      <c r="I105" s="9">
        <f>E105+F105</f>
        <v>743</v>
      </c>
      <c r="J105" s="34" t="s">
        <v>224</v>
      </c>
      <c r="K105" s="9">
        <f>D105-E105</f>
        <v>480</v>
      </c>
    </row>
    <row r="106" spans="1:11" x14ac:dyDescent="0.25">
      <c r="A106" s="13">
        <v>22607</v>
      </c>
      <c r="B106" s="17" t="s">
        <v>80</v>
      </c>
      <c r="C106" s="5">
        <v>46113</v>
      </c>
      <c r="D106" s="9">
        <v>1180</v>
      </c>
      <c r="E106" s="22">
        <v>636</v>
      </c>
      <c r="F106" s="22">
        <v>43</v>
      </c>
      <c r="G106" s="5">
        <v>46173</v>
      </c>
      <c r="H106" s="9">
        <f>E106</f>
        <v>636</v>
      </c>
      <c r="I106" s="9">
        <f>E106+F106</f>
        <v>679</v>
      </c>
      <c r="J106" s="34" t="s">
        <v>224</v>
      </c>
      <c r="K106" s="9">
        <f>D106-E106</f>
        <v>544</v>
      </c>
    </row>
    <row r="107" spans="1:11" x14ac:dyDescent="0.25">
      <c r="A107" s="13">
        <v>22608</v>
      </c>
      <c r="B107" s="17" t="s">
        <v>81</v>
      </c>
      <c r="C107" s="5">
        <v>46113</v>
      </c>
      <c r="D107" s="9">
        <v>1180</v>
      </c>
      <c r="E107" s="22">
        <v>636</v>
      </c>
      <c r="F107" s="22">
        <v>43</v>
      </c>
      <c r="G107" s="5">
        <v>46173</v>
      </c>
      <c r="H107" s="9">
        <f>E107</f>
        <v>636</v>
      </c>
      <c r="I107" s="9">
        <f>E107+F107</f>
        <v>679</v>
      </c>
      <c r="J107" s="34" t="s">
        <v>224</v>
      </c>
      <c r="K107" s="9">
        <f>D107-E107</f>
        <v>544</v>
      </c>
    </row>
    <row r="108" spans="1:11" x14ac:dyDescent="0.25">
      <c r="A108" s="13">
        <v>35960</v>
      </c>
      <c r="B108" s="17" t="s">
        <v>82</v>
      </c>
      <c r="C108" s="5">
        <v>46113</v>
      </c>
      <c r="D108" s="9">
        <v>850</v>
      </c>
      <c r="E108" s="22">
        <v>478</v>
      </c>
      <c r="F108" s="22">
        <v>32</v>
      </c>
      <c r="G108" s="5">
        <v>46173</v>
      </c>
      <c r="H108" s="9">
        <f>E108</f>
        <v>478</v>
      </c>
      <c r="I108" s="9">
        <f>E108+F108</f>
        <v>510</v>
      </c>
      <c r="J108" s="34" t="s">
        <v>224</v>
      </c>
      <c r="K108" s="9">
        <f>D108-E108</f>
        <v>372</v>
      </c>
    </row>
    <row r="109" spans="1:11" x14ac:dyDescent="0.25">
      <c r="A109" s="13">
        <v>20096</v>
      </c>
      <c r="B109" s="17" t="s">
        <v>83</v>
      </c>
      <c r="C109" s="5">
        <v>46113</v>
      </c>
      <c r="D109" s="9">
        <v>850</v>
      </c>
      <c r="E109" s="22">
        <v>478</v>
      </c>
      <c r="F109" s="22">
        <v>32</v>
      </c>
      <c r="G109" s="5">
        <v>46173</v>
      </c>
      <c r="H109" s="9">
        <f>E109</f>
        <v>478</v>
      </c>
      <c r="I109" s="9">
        <f>E109+F109</f>
        <v>510</v>
      </c>
      <c r="J109" s="34" t="s">
        <v>224</v>
      </c>
      <c r="K109" s="9">
        <f>D109-E109</f>
        <v>372</v>
      </c>
    </row>
    <row r="110" spans="1:11" x14ac:dyDescent="0.25">
      <c r="A110" s="13">
        <v>30806</v>
      </c>
      <c r="B110" s="17" t="s">
        <v>84</v>
      </c>
      <c r="C110" s="5">
        <v>46113</v>
      </c>
      <c r="D110" s="9">
        <v>860</v>
      </c>
      <c r="E110" s="22">
        <v>520</v>
      </c>
      <c r="F110" s="22">
        <v>32</v>
      </c>
      <c r="G110" s="5">
        <v>46173</v>
      </c>
      <c r="H110" s="9">
        <f>E110</f>
        <v>520</v>
      </c>
      <c r="I110" s="9">
        <f>E110+F110</f>
        <v>552</v>
      </c>
      <c r="J110" s="34" t="s">
        <v>224</v>
      </c>
      <c r="K110" s="9">
        <f>D110-E110</f>
        <v>340</v>
      </c>
    </row>
    <row r="111" spans="1:11" x14ac:dyDescent="0.25">
      <c r="A111" s="13">
        <v>30807</v>
      </c>
      <c r="B111" s="17" t="s">
        <v>85</v>
      </c>
      <c r="C111" s="5">
        <v>46113</v>
      </c>
      <c r="D111" s="9">
        <v>1298</v>
      </c>
      <c r="E111" s="22">
        <v>796</v>
      </c>
      <c r="F111" s="22">
        <v>43</v>
      </c>
      <c r="G111" s="5">
        <v>46173</v>
      </c>
      <c r="H111" s="9">
        <f>E111</f>
        <v>796</v>
      </c>
      <c r="I111" s="9">
        <f>E111+F111</f>
        <v>839</v>
      </c>
      <c r="J111" s="34" t="s">
        <v>224</v>
      </c>
      <c r="K111" s="9">
        <f>D111-E111</f>
        <v>502</v>
      </c>
    </row>
    <row r="112" spans="1:11" x14ac:dyDescent="0.25">
      <c r="A112" s="13">
        <v>30808</v>
      </c>
      <c r="B112" s="17" t="s">
        <v>86</v>
      </c>
      <c r="C112" s="5">
        <v>46113</v>
      </c>
      <c r="D112" s="9">
        <v>2050</v>
      </c>
      <c r="E112" s="22">
        <v>1114</v>
      </c>
      <c r="F112" s="22">
        <v>75</v>
      </c>
      <c r="G112" s="5">
        <v>46173</v>
      </c>
      <c r="H112" s="9">
        <f>E112</f>
        <v>1114</v>
      </c>
      <c r="I112" s="9">
        <f>E112+F112</f>
        <v>1189</v>
      </c>
      <c r="J112" s="34" t="s">
        <v>224</v>
      </c>
      <c r="K112" s="9">
        <f>D112-E112</f>
        <v>936</v>
      </c>
    </row>
    <row r="113" spans="1:11" x14ac:dyDescent="0.25">
      <c r="A113" s="13">
        <v>30809</v>
      </c>
      <c r="B113" s="17" t="s">
        <v>87</v>
      </c>
      <c r="C113" s="5">
        <v>46113</v>
      </c>
      <c r="D113" s="9">
        <v>1350</v>
      </c>
      <c r="E113" s="22">
        <v>690</v>
      </c>
      <c r="F113" s="22">
        <v>43</v>
      </c>
      <c r="G113" s="5">
        <v>46173</v>
      </c>
      <c r="H113" s="9">
        <f>E113</f>
        <v>690</v>
      </c>
      <c r="I113" s="9">
        <f>E113+F113</f>
        <v>733</v>
      </c>
      <c r="J113" s="34" t="s">
        <v>224</v>
      </c>
      <c r="K113" s="9">
        <f>D113-E113</f>
        <v>660</v>
      </c>
    </row>
    <row r="114" spans="1:11" x14ac:dyDescent="0.25">
      <c r="A114" s="13">
        <v>30810</v>
      </c>
      <c r="B114" s="17" t="s">
        <v>88</v>
      </c>
      <c r="C114" s="5">
        <v>46113</v>
      </c>
      <c r="D114" s="9">
        <v>2350</v>
      </c>
      <c r="E114" s="22">
        <v>1221</v>
      </c>
      <c r="F114" s="22">
        <v>85</v>
      </c>
      <c r="G114" s="5">
        <v>46173</v>
      </c>
      <c r="H114" s="9">
        <f>E114</f>
        <v>1221</v>
      </c>
      <c r="I114" s="9">
        <f>E114+F114</f>
        <v>1306</v>
      </c>
      <c r="J114" s="34" t="s">
        <v>224</v>
      </c>
      <c r="K114" s="9">
        <f>D114-E114</f>
        <v>1129</v>
      </c>
    </row>
    <row r="115" spans="1:11" x14ac:dyDescent="0.25">
      <c r="A115" s="13">
        <v>10697</v>
      </c>
      <c r="B115" s="17" t="s">
        <v>89</v>
      </c>
      <c r="C115" s="5">
        <v>46113</v>
      </c>
      <c r="D115" s="9">
        <v>1550</v>
      </c>
      <c r="E115" s="22">
        <v>838</v>
      </c>
      <c r="F115" s="22">
        <v>54</v>
      </c>
      <c r="G115" s="5">
        <v>46173</v>
      </c>
      <c r="H115" s="9">
        <f>E115</f>
        <v>838</v>
      </c>
      <c r="I115" s="9">
        <f>E115+F115</f>
        <v>892</v>
      </c>
      <c r="J115" s="34" t="s">
        <v>224</v>
      </c>
      <c r="K115" s="9">
        <f>D115-E115</f>
        <v>712</v>
      </c>
    </row>
    <row r="116" spans="1:11" x14ac:dyDescent="0.25">
      <c r="A116" s="13">
        <v>30828</v>
      </c>
      <c r="B116" s="17" t="s">
        <v>152</v>
      </c>
      <c r="C116" s="5">
        <v>46113</v>
      </c>
      <c r="D116" s="9">
        <v>470</v>
      </c>
      <c r="E116" s="22">
        <v>308</v>
      </c>
      <c r="F116" s="22">
        <v>32</v>
      </c>
      <c r="G116" s="5">
        <v>46173</v>
      </c>
      <c r="H116" s="9">
        <f>E116</f>
        <v>308</v>
      </c>
      <c r="I116" s="9">
        <f>E116+F116</f>
        <v>340</v>
      </c>
      <c r="J116" s="34" t="s">
        <v>224</v>
      </c>
      <c r="K116" s="9">
        <f>D116-E116</f>
        <v>162</v>
      </c>
    </row>
    <row r="117" spans="1:11" x14ac:dyDescent="0.25">
      <c r="A117" s="13">
        <v>30825</v>
      </c>
      <c r="B117" s="17" t="s">
        <v>90</v>
      </c>
      <c r="C117" s="5">
        <v>46113</v>
      </c>
      <c r="D117" s="9">
        <v>546</v>
      </c>
      <c r="E117" s="22">
        <v>335</v>
      </c>
      <c r="F117" s="22">
        <v>22</v>
      </c>
      <c r="G117" s="5">
        <v>46173</v>
      </c>
      <c r="H117" s="9">
        <f>E117</f>
        <v>335</v>
      </c>
      <c r="I117" s="9">
        <f>E117+F117</f>
        <v>357</v>
      </c>
      <c r="J117" s="34" t="s">
        <v>224</v>
      </c>
      <c r="K117" s="9">
        <f>D117-E117</f>
        <v>211</v>
      </c>
    </row>
    <row r="118" spans="1:11" x14ac:dyDescent="0.25">
      <c r="A118" s="13">
        <v>30826</v>
      </c>
      <c r="B118" s="17" t="s">
        <v>91</v>
      </c>
      <c r="C118" s="5">
        <v>46113</v>
      </c>
      <c r="D118" s="9">
        <v>546</v>
      </c>
      <c r="E118" s="22">
        <v>345</v>
      </c>
      <c r="F118" s="22">
        <v>22</v>
      </c>
      <c r="G118" s="5">
        <v>46173</v>
      </c>
      <c r="H118" s="9">
        <f>E118</f>
        <v>345</v>
      </c>
      <c r="I118" s="9">
        <f>E118+F118</f>
        <v>367</v>
      </c>
      <c r="J118" s="34" t="s">
        <v>224</v>
      </c>
      <c r="K118" s="9">
        <f>D118-E118</f>
        <v>201</v>
      </c>
    </row>
    <row r="119" spans="1:11" x14ac:dyDescent="0.25">
      <c r="A119" s="13">
        <v>30823</v>
      </c>
      <c r="B119" s="17" t="s">
        <v>92</v>
      </c>
      <c r="C119" s="5">
        <v>46113</v>
      </c>
      <c r="D119" s="9">
        <v>570</v>
      </c>
      <c r="E119" s="22">
        <v>350</v>
      </c>
      <c r="F119" s="22">
        <v>22</v>
      </c>
      <c r="G119" s="5">
        <v>46173</v>
      </c>
      <c r="H119" s="9">
        <f>E119</f>
        <v>350</v>
      </c>
      <c r="I119" s="9">
        <f>E119+F119</f>
        <v>372</v>
      </c>
      <c r="J119" s="34" t="s">
        <v>224</v>
      </c>
      <c r="K119" s="9">
        <f>D119-E119</f>
        <v>220</v>
      </c>
    </row>
    <row r="120" spans="1:11" x14ac:dyDescent="0.25">
      <c r="A120" s="13">
        <v>30824</v>
      </c>
      <c r="B120" s="17" t="s">
        <v>153</v>
      </c>
      <c r="C120" s="5">
        <v>46113</v>
      </c>
      <c r="D120" s="9">
        <v>570</v>
      </c>
      <c r="E120" s="22">
        <v>367</v>
      </c>
      <c r="F120" s="22">
        <v>32</v>
      </c>
      <c r="G120" s="5">
        <v>46173</v>
      </c>
      <c r="H120" s="9">
        <f>E120</f>
        <v>367</v>
      </c>
      <c r="I120" s="9">
        <f>E120+F120</f>
        <v>399</v>
      </c>
      <c r="J120" s="34" t="s">
        <v>224</v>
      </c>
      <c r="K120" s="9">
        <f>D120-E120</f>
        <v>203</v>
      </c>
    </row>
    <row r="121" spans="1:11" x14ac:dyDescent="0.25">
      <c r="A121" s="13">
        <v>30821</v>
      </c>
      <c r="B121" s="17" t="s">
        <v>154</v>
      </c>
      <c r="C121" s="5">
        <v>46113</v>
      </c>
      <c r="D121" s="9">
        <v>609</v>
      </c>
      <c r="E121" s="22">
        <v>372</v>
      </c>
      <c r="F121" s="22">
        <v>43</v>
      </c>
      <c r="G121" s="5">
        <v>46173</v>
      </c>
      <c r="H121" s="9">
        <f>E121</f>
        <v>372</v>
      </c>
      <c r="I121" s="9">
        <f>E121+F121</f>
        <v>415</v>
      </c>
      <c r="J121" s="34" t="s">
        <v>224</v>
      </c>
      <c r="K121" s="9">
        <f>D121-E121</f>
        <v>237</v>
      </c>
    </row>
    <row r="122" spans="1:11" x14ac:dyDescent="0.25">
      <c r="A122" s="13">
        <v>30822</v>
      </c>
      <c r="B122" s="17" t="s">
        <v>155</v>
      </c>
      <c r="C122" s="5">
        <v>46113</v>
      </c>
      <c r="D122" s="9">
        <v>609</v>
      </c>
      <c r="E122" s="22">
        <v>387</v>
      </c>
      <c r="F122" s="22">
        <v>43</v>
      </c>
      <c r="G122" s="5">
        <v>46173</v>
      </c>
      <c r="H122" s="9">
        <f>E122</f>
        <v>387</v>
      </c>
      <c r="I122" s="9">
        <f>E122+F122</f>
        <v>430</v>
      </c>
      <c r="J122" s="34" t="s">
        <v>224</v>
      </c>
      <c r="K122" s="9">
        <f>D122-E122</f>
        <v>222</v>
      </c>
    </row>
    <row r="123" spans="1:11" x14ac:dyDescent="0.25">
      <c r="A123" s="13">
        <v>19237</v>
      </c>
      <c r="B123" s="17" t="s">
        <v>93</v>
      </c>
      <c r="C123" s="5">
        <v>46113</v>
      </c>
      <c r="D123" s="9">
        <v>750</v>
      </c>
      <c r="E123" s="22">
        <v>414</v>
      </c>
      <c r="F123" s="22">
        <v>22</v>
      </c>
      <c r="G123" s="5">
        <v>46173</v>
      </c>
      <c r="H123" s="9">
        <f>E123</f>
        <v>414</v>
      </c>
      <c r="I123" s="9">
        <f>E123+F123</f>
        <v>436</v>
      </c>
      <c r="J123" s="34" t="s">
        <v>224</v>
      </c>
      <c r="K123" s="9">
        <f>D123-E123</f>
        <v>336</v>
      </c>
    </row>
    <row r="124" spans="1:11" x14ac:dyDescent="0.25">
      <c r="A124" s="13">
        <v>19238</v>
      </c>
      <c r="B124" s="17" t="s">
        <v>94</v>
      </c>
      <c r="C124" s="5">
        <v>46113</v>
      </c>
      <c r="D124" s="9">
        <v>750</v>
      </c>
      <c r="E124" s="22">
        <v>414</v>
      </c>
      <c r="F124" s="22">
        <v>22</v>
      </c>
      <c r="G124" s="5">
        <v>46173</v>
      </c>
      <c r="H124" s="9">
        <f>E124</f>
        <v>414</v>
      </c>
      <c r="I124" s="9">
        <f>E124+F124</f>
        <v>436</v>
      </c>
      <c r="J124" s="34" t="s">
        <v>224</v>
      </c>
      <c r="K124" s="9">
        <f>D124-E124</f>
        <v>336</v>
      </c>
    </row>
    <row r="125" spans="1:11" x14ac:dyDescent="0.25">
      <c r="A125" s="13">
        <v>19239</v>
      </c>
      <c r="B125" s="17" t="s">
        <v>95</v>
      </c>
      <c r="C125" s="5">
        <v>46113</v>
      </c>
      <c r="D125" s="9">
        <v>790</v>
      </c>
      <c r="E125" s="22">
        <v>414</v>
      </c>
      <c r="F125" s="22">
        <v>32</v>
      </c>
      <c r="G125" s="5">
        <v>46173</v>
      </c>
      <c r="H125" s="9">
        <f>E125</f>
        <v>414</v>
      </c>
      <c r="I125" s="9">
        <f>E125+F125</f>
        <v>446</v>
      </c>
      <c r="J125" s="34" t="s">
        <v>224</v>
      </c>
      <c r="K125" s="9">
        <f>D125-E125</f>
        <v>376</v>
      </c>
    </row>
    <row r="126" spans="1:11" x14ac:dyDescent="0.25">
      <c r="A126" s="13">
        <v>19240</v>
      </c>
      <c r="B126" s="17" t="s">
        <v>96</v>
      </c>
      <c r="C126" s="5">
        <v>46113</v>
      </c>
      <c r="D126" s="9">
        <v>790</v>
      </c>
      <c r="E126" s="22">
        <v>456</v>
      </c>
      <c r="F126" s="22">
        <v>32</v>
      </c>
      <c r="G126" s="5">
        <v>46173</v>
      </c>
      <c r="H126" s="9">
        <f>E126</f>
        <v>456</v>
      </c>
      <c r="I126" s="9">
        <f>E126+F126</f>
        <v>488</v>
      </c>
      <c r="J126" s="34" t="s">
        <v>224</v>
      </c>
      <c r="K126" s="9">
        <f>D126-E126</f>
        <v>334</v>
      </c>
    </row>
    <row r="127" spans="1:11" x14ac:dyDescent="0.25">
      <c r="A127" s="13">
        <v>20354</v>
      </c>
      <c r="B127" s="17" t="s">
        <v>97</v>
      </c>
      <c r="C127" s="5">
        <v>46113</v>
      </c>
      <c r="D127" s="9">
        <v>1550</v>
      </c>
      <c r="E127" s="22">
        <v>773</v>
      </c>
      <c r="F127" s="22">
        <v>54</v>
      </c>
      <c r="G127" s="5">
        <v>46173</v>
      </c>
      <c r="H127" s="9">
        <f>E127</f>
        <v>773</v>
      </c>
      <c r="I127" s="9">
        <f>E127+F127</f>
        <v>827</v>
      </c>
      <c r="J127" s="34" t="s">
        <v>224</v>
      </c>
      <c r="K127" s="9">
        <f>D127-E127</f>
        <v>777</v>
      </c>
    </row>
    <row r="128" spans="1:11" x14ac:dyDescent="0.25">
      <c r="A128" s="13">
        <v>20355</v>
      </c>
      <c r="B128" s="17" t="s">
        <v>162</v>
      </c>
      <c r="C128" s="5">
        <v>46113</v>
      </c>
      <c r="D128" s="9">
        <v>2050</v>
      </c>
      <c r="E128" s="22">
        <v>1114</v>
      </c>
      <c r="F128" s="22">
        <v>75</v>
      </c>
      <c r="G128" s="5">
        <v>46173</v>
      </c>
      <c r="H128" s="9">
        <f>E128</f>
        <v>1114</v>
      </c>
      <c r="I128" s="9">
        <f>E128+F128</f>
        <v>1189</v>
      </c>
      <c r="J128" s="34" t="s">
        <v>224</v>
      </c>
      <c r="K128" s="9">
        <f>D128-E128</f>
        <v>936</v>
      </c>
    </row>
    <row r="129" spans="1:11" x14ac:dyDescent="0.25">
      <c r="A129" s="13">
        <v>48003</v>
      </c>
      <c r="B129" s="17" t="s">
        <v>175</v>
      </c>
      <c r="C129" s="5">
        <v>46113</v>
      </c>
      <c r="D129" s="9">
        <v>2050</v>
      </c>
      <c r="E129" s="22">
        <v>1167</v>
      </c>
      <c r="F129" s="22">
        <v>75</v>
      </c>
      <c r="G129" s="5">
        <v>46173</v>
      </c>
      <c r="H129" s="9">
        <f>E129</f>
        <v>1167</v>
      </c>
      <c r="I129" s="9">
        <f>E129+F129</f>
        <v>1242</v>
      </c>
      <c r="J129" s="34" t="s">
        <v>224</v>
      </c>
      <c r="K129" s="9">
        <f>D129-E129</f>
        <v>883</v>
      </c>
    </row>
    <row r="130" spans="1:11" x14ac:dyDescent="0.25">
      <c r="A130" s="13">
        <v>20356</v>
      </c>
      <c r="B130" s="17" t="s">
        <v>163</v>
      </c>
      <c r="C130" s="5">
        <v>46113</v>
      </c>
      <c r="D130" s="9">
        <v>2850</v>
      </c>
      <c r="E130" s="22">
        <v>1751</v>
      </c>
      <c r="F130" s="22">
        <v>96</v>
      </c>
      <c r="G130" s="5">
        <v>46173</v>
      </c>
      <c r="H130" s="9">
        <f>E130</f>
        <v>1751</v>
      </c>
      <c r="I130" s="9">
        <f>E130+F130</f>
        <v>1847</v>
      </c>
      <c r="J130" s="34" t="s">
        <v>224</v>
      </c>
      <c r="K130" s="9">
        <f>D130-E130</f>
        <v>1099</v>
      </c>
    </row>
    <row r="131" spans="1:11" x14ac:dyDescent="0.25">
      <c r="A131" s="13">
        <v>20272</v>
      </c>
      <c r="B131" s="17" t="s">
        <v>161</v>
      </c>
      <c r="C131" s="5">
        <v>46113</v>
      </c>
      <c r="D131" s="9">
        <v>3850</v>
      </c>
      <c r="E131" s="22">
        <v>2388</v>
      </c>
      <c r="F131" s="22">
        <v>138</v>
      </c>
      <c r="G131" s="5">
        <v>46173</v>
      </c>
      <c r="H131" s="9">
        <f>E131</f>
        <v>2388</v>
      </c>
      <c r="I131" s="9">
        <f>E131+F131</f>
        <v>2526</v>
      </c>
      <c r="J131" s="34" t="s">
        <v>224</v>
      </c>
      <c r="K131" s="9">
        <f>D131-E131</f>
        <v>1462</v>
      </c>
    </row>
    <row r="132" spans="1:11" x14ac:dyDescent="0.25">
      <c r="A132" s="13">
        <v>53371</v>
      </c>
      <c r="B132" s="17" t="s">
        <v>183</v>
      </c>
      <c r="C132" s="5">
        <v>46113</v>
      </c>
      <c r="D132" s="9">
        <v>3850</v>
      </c>
      <c r="E132" s="22">
        <v>2388</v>
      </c>
      <c r="F132" s="22">
        <v>138</v>
      </c>
      <c r="G132" s="5">
        <v>46173</v>
      </c>
      <c r="H132" s="9">
        <f>E132</f>
        <v>2388</v>
      </c>
      <c r="I132" s="9">
        <f>E132+F132</f>
        <v>2526</v>
      </c>
      <c r="J132" s="34" t="s">
        <v>224</v>
      </c>
      <c r="K132" s="9">
        <f>D132-E132</f>
        <v>1462</v>
      </c>
    </row>
    <row r="133" spans="1:11" x14ac:dyDescent="0.25">
      <c r="A133" s="13">
        <v>19311</v>
      </c>
      <c r="B133" s="17" t="s">
        <v>98</v>
      </c>
      <c r="C133" s="5">
        <v>46113</v>
      </c>
      <c r="D133" s="9">
        <v>1850</v>
      </c>
      <c r="E133" s="22">
        <v>945</v>
      </c>
      <c r="F133" s="22">
        <v>64</v>
      </c>
      <c r="G133" s="5">
        <v>46173</v>
      </c>
      <c r="H133" s="9">
        <f>E133</f>
        <v>945</v>
      </c>
      <c r="I133" s="9">
        <f>E133+F133</f>
        <v>1009</v>
      </c>
      <c r="J133" s="34" t="s">
        <v>224</v>
      </c>
      <c r="K133" s="9">
        <f>D133-E133</f>
        <v>905</v>
      </c>
    </row>
    <row r="134" spans="1:11" x14ac:dyDescent="0.25">
      <c r="A134" s="13">
        <v>19312</v>
      </c>
      <c r="B134" s="17" t="s">
        <v>99</v>
      </c>
      <c r="C134" s="5">
        <v>46113</v>
      </c>
      <c r="D134" s="9">
        <v>1850</v>
      </c>
      <c r="E134" s="22">
        <v>1008</v>
      </c>
      <c r="F134" s="22">
        <v>64</v>
      </c>
      <c r="G134" s="5">
        <v>46173</v>
      </c>
      <c r="H134" s="9">
        <f>E134</f>
        <v>1008</v>
      </c>
      <c r="I134" s="9">
        <f>E134+F134</f>
        <v>1072</v>
      </c>
      <c r="J134" s="34" t="s">
        <v>224</v>
      </c>
      <c r="K134" s="9">
        <f>D134-E134</f>
        <v>842</v>
      </c>
    </row>
    <row r="135" spans="1:11" x14ac:dyDescent="0.25">
      <c r="A135" s="13">
        <v>19313</v>
      </c>
      <c r="B135" s="17" t="s">
        <v>100</v>
      </c>
      <c r="C135" s="5">
        <v>46113</v>
      </c>
      <c r="D135" s="9">
        <v>2550</v>
      </c>
      <c r="E135" s="22">
        <v>1263</v>
      </c>
      <c r="F135" s="22">
        <v>85</v>
      </c>
      <c r="G135" s="5">
        <v>46173</v>
      </c>
      <c r="H135" s="9">
        <f>E135</f>
        <v>1263</v>
      </c>
      <c r="I135" s="9">
        <f>E135+F135</f>
        <v>1348</v>
      </c>
      <c r="J135" s="34" t="s">
        <v>224</v>
      </c>
      <c r="K135" s="9">
        <f>D135-E135</f>
        <v>1287</v>
      </c>
    </row>
    <row r="136" spans="1:11" x14ac:dyDescent="0.25">
      <c r="A136" s="13">
        <v>20395</v>
      </c>
      <c r="B136" s="17" t="s">
        <v>102</v>
      </c>
      <c r="C136" s="5">
        <v>46113</v>
      </c>
      <c r="D136" s="9">
        <v>2750</v>
      </c>
      <c r="E136" s="22">
        <v>1369</v>
      </c>
      <c r="F136" s="22">
        <v>96</v>
      </c>
      <c r="G136" s="5">
        <v>46173</v>
      </c>
      <c r="H136" s="9">
        <f>E136</f>
        <v>1369</v>
      </c>
      <c r="I136" s="9">
        <f>E136+F136</f>
        <v>1465</v>
      </c>
      <c r="J136" s="34" t="s">
        <v>224</v>
      </c>
      <c r="K136" s="9">
        <f>D136-E136</f>
        <v>1381</v>
      </c>
    </row>
    <row r="137" spans="1:11" x14ac:dyDescent="0.25">
      <c r="A137" s="13">
        <v>20396</v>
      </c>
      <c r="B137" s="17" t="s">
        <v>103</v>
      </c>
      <c r="C137" s="5">
        <v>46113</v>
      </c>
      <c r="D137" s="9">
        <v>2750</v>
      </c>
      <c r="E137" s="22">
        <v>1369</v>
      </c>
      <c r="F137" s="22">
        <v>96</v>
      </c>
      <c r="G137" s="5">
        <v>46173</v>
      </c>
      <c r="H137" s="9">
        <f>E137</f>
        <v>1369</v>
      </c>
      <c r="I137" s="9">
        <f>E137+F137</f>
        <v>1465</v>
      </c>
      <c r="J137" s="34" t="s">
        <v>224</v>
      </c>
      <c r="K137" s="9">
        <f>D137-E137</f>
        <v>1381</v>
      </c>
    </row>
    <row r="138" spans="1:11" x14ac:dyDescent="0.25">
      <c r="A138" s="13">
        <v>19317</v>
      </c>
      <c r="B138" s="17" t="s">
        <v>104</v>
      </c>
      <c r="C138" s="5">
        <v>46113</v>
      </c>
      <c r="D138" s="9">
        <v>1650</v>
      </c>
      <c r="E138" s="22">
        <v>902</v>
      </c>
      <c r="F138" s="22">
        <v>54</v>
      </c>
      <c r="G138" s="5">
        <v>46173</v>
      </c>
      <c r="H138" s="9">
        <f>E138</f>
        <v>902</v>
      </c>
      <c r="I138" s="9">
        <f>E138+F138</f>
        <v>956</v>
      </c>
      <c r="J138" s="34" t="s">
        <v>224</v>
      </c>
      <c r="K138" s="9">
        <f>D138-E138</f>
        <v>748</v>
      </c>
    </row>
    <row r="139" spans="1:11" x14ac:dyDescent="0.25">
      <c r="A139" s="13">
        <v>19318</v>
      </c>
      <c r="B139" s="17" t="s">
        <v>105</v>
      </c>
      <c r="C139" s="5">
        <v>46113</v>
      </c>
      <c r="D139" s="9">
        <v>1650</v>
      </c>
      <c r="E139" s="22">
        <v>902</v>
      </c>
      <c r="F139" s="22">
        <v>54</v>
      </c>
      <c r="G139" s="5">
        <v>46173</v>
      </c>
      <c r="H139" s="9">
        <f>E139</f>
        <v>902</v>
      </c>
      <c r="I139" s="9">
        <f>E139+F139</f>
        <v>956</v>
      </c>
      <c r="J139" s="34" t="s">
        <v>224</v>
      </c>
      <c r="K139" s="9">
        <f>D139-E139</f>
        <v>748</v>
      </c>
    </row>
    <row r="140" spans="1:11" x14ac:dyDescent="0.25">
      <c r="A140" s="13">
        <v>32949</v>
      </c>
      <c r="B140" s="17" t="s">
        <v>166</v>
      </c>
      <c r="C140" s="5">
        <v>46113</v>
      </c>
      <c r="D140" s="9">
        <v>1450</v>
      </c>
      <c r="E140" s="22">
        <v>773</v>
      </c>
      <c r="F140" s="22">
        <v>49</v>
      </c>
      <c r="G140" s="5">
        <v>46173</v>
      </c>
      <c r="H140" s="9">
        <f>E140</f>
        <v>773</v>
      </c>
      <c r="I140" s="9">
        <f>E140+F140</f>
        <v>822</v>
      </c>
      <c r="J140" s="34" t="s">
        <v>224</v>
      </c>
      <c r="K140" s="9">
        <f>D140-E140</f>
        <v>677</v>
      </c>
    </row>
    <row r="141" spans="1:11" x14ac:dyDescent="0.25">
      <c r="A141" s="13">
        <v>32948</v>
      </c>
      <c r="B141" s="17" t="s">
        <v>165</v>
      </c>
      <c r="C141" s="5">
        <v>46113</v>
      </c>
      <c r="D141" s="9">
        <v>1950</v>
      </c>
      <c r="E141" s="22">
        <v>1114</v>
      </c>
      <c r="F141" s="22">
        <v>58</v>
      </c>
      <c r="G141" s="5">
        <v>46173</v>
      </c>
      <c r="H141" s="9">
        <f>E141</f>
        <v>1114</v>
      </c>
      <c r="I141" s="9">
        <f>E141+F141</f>
        <v>1172</v>
      </c>
      <c r="J141" s="34" t="s">
        <v>224</v>
      </c>
      <c r="K141" s="9">
        <f>D141-E141</f>
        <v>836</v>
      </c>
    </row>
    <row r="142" spans="1:11" x14ac:dyDescent="0.25">
      <c r="A142" s="13">
        <v>32950</v>
      </c>
      <c r="B142" s="17" t="s">
        <v>167</v>
      </c>
      <c r="C142" s="5">
        <v>46113</v>
      </c>
      <c r="D142" s="9">
        <v>2750</v>
      </c>
      <c r="E142" s="22">
        <v>1545</v>
      </c>
      <c r="F142" s="22">
        <v>89</v>
      </c>
      <c r="G142" s="5">
        <v>46173</v>
      </c>
      <c r="H142" s="9">
        <f>E142</f>
        <v>1545</v>
      </c>
      <c r="I142" s="9">
        <f>E142+F142</f>
        <v>1634</v>
      </c>
      <c r="J142" s="34" t="s">
        <v>224</v>
      </c>
      <c r="K142" s="9">
        <f>D142-E142</f>
        <v>1205</v>
      </c>
    </row>
    <row r="143" spans="1:11" x14ac:dyDescent="0.25">
      <c r="A143" s="13">
        <v>32115</v>
      </c>
      <c r="B143" s="17" t="s">
        <v>164</v>
      </c>
      <c r="C143" s="5">
        <v>46113</v>
      </c>
      <c r="D143" s="9">
        <v>1700</v>
      </c>
      <c r="E143" s="22">
        <v>979</v>
      </c>
      <c r="F143" s="22">
        <v>60</v>
      </c>
      <c r="G143" s="5">
        <v>46173</v>
      </c>
      <c r="H143" s="9">
        <f>E143</f>
        <v>979</v>
      </c>
      <c r="I143" s="9">
        <f>E143+F143</f>
        <v>1039</v>
      </c>
      <c r="J143" s="34" t="s">
        <v>224</v>
      </c>
      <c r="K143" s="9">
        <f>D143-E143</f>
        <v>721</v>
      </c>
    </row>
    <row r="144" spans="1:11" x14ac:dyDescent="0.25">
      <c r="A144" s="13">
        <v>20097</v>
      </c>
      <c r="B144" s="17" t="s">
        <v>160</v>
      </c>
      <c r="C144" s="5">
        <v>46113</v>
      </c>
      <c r="D144" s="9">
        <v>2650</v>
      </c>
      <c r="E144" s="22">
        <v>1535</v>
      </c>
      <c r="F144" s="22">
        <v>90</v>
      </c>
      <c r="G144" s="5">
        <v>46173</v>
      </c>
      <c r="H144" s="9">
        <f>E144</f>
        <v>1535</v>
      </c>
      <c r="I144" s="9">
        <f>E144+F144</f>
        <v>1625</v>
      </c>
      <c r="J144" s="34" t="s">
        <v>224</v>
      </c>
      <c r="K144" s="9">
        <f>D144-E144</f>
        <v>1115</v>
      </c>
    </row>
    <row r="145" spans="1:11" x14ac:dyDescent="0.25">
      <c r="A145" s="13">
        <v>22621</v>
      </c>
      <c r="B145" s="17" t="s">
        <v>211</v>
      </c>
      <c r="C145" s="5">
        <v>46113</v>
      </c>
      <c r="D145" s="9">
        <v>3750</v>
      </c>
      <c r="E145" s="25">
        <v>2132</v>
      </c>
      <c r="F145" s="26">
        <v>107</v>
      </c>
      <c r="G145" s="5">
        <v>46173</v>
      </c>
      <c r="H145" s="9">
        <f>E145</f>
        <v>2132</v>
      </c>
      <c r="I145" s="9">
        <f>E145+F145</f>
        <v>2239</v>
      </c>
      <c r="J145" s="27" t="s">
        <v>216</v>
      </c>
      <c r="K145" s="9">
        <f>D145-E145</f>
        <v>1618</v>
      </c>
    </row>
    <row r="146" spans="1:11" x14ac:dyDescent="0.25">
      <c r="A146" s="13">
        <v>49730</v>
      </c>
      <c r="B146" s="17" t="s">
        <v>220</v>
      </c>
      <c r="C146" s="5">
        <v>46113</v>
      </c>
      <c r="D146" s="9">
        <v>2927</v>
      </c>
      <c r="E146" s="25">
        <v>1597</v>
      </c>
      <c r="F146" s="26">
        <v>80</v>
      </c>
      <c r="G146" s="5">
        <v>46173</v>
      </c>
      <c r="H146" s="9">
        <f>E146</f>
        <v>1597</v>
      </c>
      <c r="I146" s="9">
        <f>E146+F146</f>
        <v>1677</v>
      </c>
      <c r="J146" s="23" t="s">
        <v>219</v>
      </c>
      <c r="K146" s="9">
        <f>D146-E146</f>
        <v>1330</v>
      </c>
    </row>
    <row r="147" spans="1:11" x14ac:dyDescent="0.25">
      <c r="A147" s="13">
        <v>49731</v>
      </c>
      <c r="B147" s="17" t="s">
        <v>221</v>
      </c>
      <c r="C147" s="5">
        <v>46113</v>
      </c>
      <c r="D147" s="9">
        <v>4338</v>
      </c>
      <c r="E147" s="25">
        <v>2421</v>
      </c>
      <c r="F147" s="26">
        <v>121</v>
      </c>
      <c r="G147" s="5">
        <v>46173</v>
      </c>
      <c r="H147" s="9">
        <f>E147</f>
        <v>2421</v>
      </c>
      <c r="I147" s="9">
        <f>E147+F147</f>
        <v>2542</v>
      </c>
      <c r="J147" s="23" t="s">
        <v>219</v>
      </c>
      <c r="K147" s="9">
        <f>D147-E147</f>
        <v>1917</v>
      </c>
    </row>
    <row r="148" spans="1:11" x14ac:dyDescent="0.25">
      <c r="A148" s="13">
        <v>49732</v>
      </c>
      <c r="B148" s="17" t="s">
        <v>222</v>
      </c>
      <c r="C148" s="5">
        <v>46113</v>
      </c>
      <c r="D148" s="9">
        <v>5288</v>
      </c>
      <c r="E148" s="25">
        <v>2833</v>
      </c>
      <c r="F148" s="26">
        <v>142</v>
      </c>
      <c r="G148" s="5">
        <v>46173</v>
      </c>
      <c r="H148" s="9">
        <f>E148</f>
        <v>2833</v>
      </c>
      <c r="I148" s="9">
        <f>E148+F148</f>
        <v>2975</v>
      </c>
      <c r="J148" s="23" t="s">
        <v>219</v>
      </c>
      <c r="K148" s="9">
        <f>D148-E148</f>
        <v>2455</v>
      </c>
    </row>
    <row r="149" spans="1:11" x14ac:dyDescent="0.25">
      <c r="A149" s="13">
        <v>22540</v>
      </c>
      <c r="B149" s="17" t="s">
        <v>106</v>
      </c>
      <c r="C149" s="5">
        <v>46113</v>
      </c>
      <c r="D149" s="9">
        <v>743</v>
      </c>
      <c r="E149" s="22">
        <v>407</v>
      </c>
      <c r="F149" s="22">
        <v>22</v>
      </c>
      <c r="G149" s="5">
        <v>46173</v>
      </c>
      <c r="H149" s="9">
        <f>E149</f>
        <v>407</v>
      </c>
      <c r="I149" s="9">
        <f>E149+F149</f>
        <v>429</v>
      </c>
      <c r="J149" s="34" t="s">
        <v>224</v>
      </c>
      <c r="K149" s="9">
        <f>D149-E149</f>
        <v>336</v>
      </c>
    </row>
    <row r="150" spans="1:11" x14ac:dyDescent="0.25">
      <c r="A150" s="13">
        <v>22542</v>
      </c>
      <c r="B150" s="17" t="s">
        <v>107</v>
      </c>
      <c r="C150" s="5">
        <v>46113</v>
      </c>
      <c r="D150" s="9">
        <v>743</v>
      </c>
      <c r="E150" s="22">
        <v>407</v>
      </c>
      <c r="F150" s="22">
        <v>22</v>
      </c>
      <c r="G150" s="5">
        <v>46173</v>
      </c>
      <c r="H150" s="9">
        <f>E150</f>
        <v>407</v>
      </c>
      <c r="I150" s="9">
        <f>E150+F150</f>
        <v>429</v>
      </c>
      <c r="J150" s="34" t="s">
        <v>224</v>
      </c>
      <c r="K150" s="9">
        <f>D150-E150</f>
        <v>336</v>
      </c>
    </row>
    <row r="151" spans="1:11" x14ac:dyDescent="0.25">
      <c r="A151" s="13">
        <v>22547</v>
      </c>
      <c r="B151" s="17" t="s">
        <v>108</v>
      </c>
      <c r="C151" s="5">
        <v>46113</v>
      </c>
      <c r="D151" s="9">
        <v>797</v>
      </c>
      <c r="E151" s="22">
        <v>478</v>
      </c>
      <c r="F151" s="22">
        <v>32</v>
      </c>
      <c r="G151" s="5">
        <v>46173</v>
      </c>
      <c r="H151" s="9">
        <f>E151</f>
        <v>478</v>
      </c>
      <c r="I151" s="9">
        <f>E151+F151</f>
        <v>510</v>
      </c>
      <c r="J151" s="34" t="s">
        <v>224</v>
      </c>
      <c r="K151" s="9">
        <f>D151-E151</f>
        <v>319</v>
      </c>
    </row>
    <row r="152" spans="1:11" x14ac:dyDescent="0.25">
      <c r="A152" s="13">
        <v>18892</v>
      </c>
      <c r="B152" s="17" t="s">
        <v>109</v>
      </c>
      <c r="C152" s="5">
        <v>46113</v>
      </c>
      <c r="D152" s="9">
        <v>2130</v>
      </c>
      <c r="E152" s="22">
        <v>1194</v>
      </c>
      <c r="F152" s="22">
        <v>75</v>
      </c>
      <c r="G152" s="5">
        <v>46173</v>
      </c>
      <c r="H152" s="9">
        <f>E152</f>
        <v>1194</v>
      </c>
      <c r="I152" s="9">
        <f>E152+F152</f>
        <v>1269</v>
      </c>
      <c r="J152" s="34" t="s">
        <v>224</v>
      </c>
      <c r="K152" s="9">
        <f>D152-E152</f>
        <v>936</v>
      </c>
    </row>
    <row r="153" spans="1:11" x14ac:dyDescent="0.25">
      <c r="A153" s="13">
        <v>18893</v>
      </c>
      <c r="B153" s="17" t="s">
        <v>110</v>
      </c>
      <c r="C153" s="5">
        <v>46113</v>
      </c>
      <c r="D153" s="9">
        <v>2012</v>
      </c>
      <c r="E153" s="22">
        <v>1157</v>
      </c>
      <c r="F153" s="22">
        <v>75</v>
      </c>
      <c r="G153" s="5">
        <v>46173</v>
      </c>
      <c r="H153" s="9">
        <f>E153</f>
        <v>1157</v>
      </c>
      <c r="I153" s="9">
        <f>E153+F153</f>
        <v>1232</v>
      </c>
      <c r="J153" s="34" t="s">
        <v>224</v>
      </c>
      <c r="K153" s="9">
        <f>D153-E153</f>
        <v>855</v>
      </c>
    </row>
    <row r="154" spans="1:11" x14ac:dyDescent="0.25">
      <c r="A154" s="13">
        <v>18894</v>
      </c>
      <c r="B154" s="17" t="s">
        <v>111</v>
      </c>
      <c r="C154" s="5">
        <v>46113</v>
      </c>
      <c r="D154" s="9">
        <v>2438</v>
      </c>
      <c r="E154" s="22">
        <v>1401</v>
      </c>
      <c r="F154" s="22">
        <v>85</v>
      </c>
      <c r="G154" s="5">
        <v>46173</v>
      </c>
      <c r="H154" s="9">
        <f>E154</f>
        <v>1401</v>
      </c>
      <c r="I154" s="9">
        <f>E154+F154</f>
        <v>1486</v>
      </c>
      <c r="J154" s="34" t="s">
        <v>224</v>
      </c>
      <c r="K154" s="9">
        <f>D154-E154</f>
        <v>1037</v>
      </c>
    </row>
    <row r="155" spans="1:11" x14ac:dyDescent="0.25">
      <c r="A155" s="13">
        <v>18895</v>
      </c>
      <c r="B155" s="17" t="s">
        <v>112</v>
      </c>
      <c r="C155" s="5">
        <v>46113</v>
      </c>
      <c r="D155" s="9">
        <v>2423</v>
      </c>
      <c r="E155" s="22">
        <v>1374</v>
      </c>
      <c r="F155" s="22">
        <v>85</v>
      </c>
      <c r="G155" s="5">
        <v>46173</v>
      </c>
      <c r="H155" s="9">
        <f>E155</f>
        <v>1374</v>
      </c>
      <c r="I155" s="9">
        <f>E155+F155</f>
        <v>1459</v>
      </c>
      <c r="J155" s="34" t="s">
        <v>224</v>
      </c>
      <c r="K155" s="9">
        <f>D155-E155</f>
        <v>1049</v>
      </c>
    </row>
    <row r="156" spans="1:11" x14ac:dyDescent="0.25">
      <c r="A156" s="13">
        <v>18896</v>
      </c>
      <c r="B156" s="17" t="s">
        <v>113</v>
      </c>
      <c r="C156" s="5">
        <v>46113</v>
      </c>
      <c r="D156" s="9">
        <v>2834</v>
      </c>
      <c r="E156" s="22">
        <v>1542</v>
      </c>
      <c r="F156" s="22">
        <v>96</v>
      </c>
      <c r="G156" s="5">
        <v>46173</v>
      </c>
      <c r="H156" s="9">
        <f>E156</f>
        <v>1542</v>
      </c>
      <c r="I156" s="9">
        <f>E156+F156</f>
        <v>1638</v>
      </c>
      <c r="J156" s="34" t="s">
        <v>224</v>
      </c>
      <c r="K156" s="9">
        <f>D156-E156</f>
        <v>1292</v>
      </c>
    </row>
    <row r="157" spans="1:11" x14ac:dyDescent="0.25">
      <c r="A157" s="13">
        <v>18897</v>
      </c>
      <c r="B157" s="17" t="s">
        <v>114</v>
      </c>
      <c r="C157" s="5">
        <v>46113</v>
      </c>
      <c r="D157" s="9">
        <v>2811</v>
      </c>
      <c r="E157" s="22">
        <v>1532</v>
      </c>
      <c r="F157" s="22">
        <v>96</v>
      </c>
      <c r="G157" s="5">
        <v>46173</v>
      </c>
      <c r="H157" s="9">
        <f>E157</f>
        <v>1532</v>
      </c>
      <c r="I157" s="9">
        <f>E157+F157</f>
        <v>1628</v>
      </c>
      <c r="J157" s="34" t="s">
        <v>224</v>
      </c>
      <c r="K157" s="9">
        <f>D157-E157</f>
        <v>1279</v>
      </c>
    </row>
    <row r="158" spans="1:11" x14ac:dyDescent="0.25">
      <c r="A158" s="13">
        <v>18898</v>
      </c>
      <c r="B158" s="17" t="s">
        <v>115</v>
      </c>
      <c r="C158" s="5">
        <v>46113</v>
      </c>
      <c r="D158" s="9">
        <v>3411</v>
      </c>
      <c r="E158" s="22">
        <v>1879</v>
      </c>
      <c r="F158" s="22">
        <v>117</v>
      </c>
      <c r="G158" s="5">
        <v>46173</v>
      </c>
      <c r="H158" s="9">
        <f>E158</f>
        <v>1879</v>
      </c>
      <c r="I158" s="9">
        <f>E158+F158</f>
        <v>1996</v>
      </c>
      <c r="J158" s="34" t="s">
        <v>224</v>
      </c>
      <c r="K158" s="9">
        <f>D158-E158</f>
        <v>1532</v>
      </c>
    </row>
    <row r="159" spans="1:11" x14ac:dyDescent="0.25">
      <c r="A159" s="13">
        <v>18899</v>
      </c>
      <c r="B159" s="17" t="s">
        <v>116</v>
      </c>
      <c r="C159" s="5">
        <v>46113</v>
      </c>
      <c r="D159" s="9">
        <v>3377</v>
      </c>
      <c r="E159" s="22">
        <v>1827</v>
      </c>
      <c r="F159" s="22">
        <v>117</v>
      </c>
      <c r="G159" s="5">
        <v>46173</v>
      </c>
      <c r="H159" s="9">
        <f>E159</f>
        <v>1827</v>
      </c>
      <c r="I159" s="9">
        <f>E159+F159</f>
        <v>1944</v>
      </c>
      <c r="J159" s="34" t="s">
        <v>224</v>
      </c>
      <c r="K159" s="9">
        <f>D159-E159</f>
        <v>1550</v>
      </c>
    </row>
    <row r="160" spans="1:11" x14ac:dyDescent="0.25">
      <c r="A160" s="13">
        <v>32314</v>
      </c>
      <c r="B160" s="17" t="s">
        <v>117</v>
      </c>
      <c r="C160" s="5">
        <v>46113</v>
      </c>
      <c r="D160" s="9">
        <v>570</v>
      </c>
      <c r="E160" s="22">
        <v>340</v>
      </c>
      <c r="F160" s="22">
        <v>22</v>
      </c>
      <c r="G160" s="5">
        <v>46173</v>
      </c>
      <c r="H160" s="9">
        <f>E160</f>
        <v>340</v>
      </c>
      <c r="I160" s="9">
        <f>E160+F160</f>
        <v>362</v>
      </c>
      <c r="J160" s="34" t="s">
        <v>224</v>
      </c>
      <c r="K160" s="9">
        <f>D160-E160</f>
        <v>230</v>
      </c>
    </row>
    <row r="161" spans="1:11" x14ac:dyDescent="0.25">
      <c r="A161" s="13">
        <v>33858</v>
      </c>
      <c r="B161" s="17" t="s">
        <v>118</v>
      </c>
      <c r="C161" s="5">
        <v>46113</v>
      </c>
      <c r="D161" s="9">
        <v>826</v>
      </c>
      <c r="E161" s="22">
        <v>510</v>
      </c>
      <c r="F161" s="22">
        <v>32</v>
      </c>
      <c r="G161" s="5">
        <v>46173</v>
      </c>
      <c r="H161" s="9">
        <f>E161</f>
        <v>510</v>
      </c>
      <c r="I161" s="9">
        <f>E161+F161</f>
        <v>542</v>
      </c>
      <c r="J161" s="34" t="s">
        <v>224</v>
      </c>
      <c r="K161" s="9">
        <f>D161-E161</f>
        <v>316</v>
      </c>
    </row>
    <row r="162" spans="1:11" x14ac:dyDescent="0.25">
      <c r="A162" s="13">
        <v>33640</v>
      </c>
      <c r="B162" s="17" t="s">
        <v>119</v>
      </c>
      <c r="C162" s="5">
        <v>46113</v>
      </c>
      <c r="D162" s="9">
        <v>599</v>
      </c>
      <c r="E162" s="22">
        <v>382</v>
      </c>
      <c r="F162" s="22">
        <v>22</v>
      </c>
      <c r="G162" s="5">
        <v>46173</v>
      </c>
      <c r="H162" s="9">
        <f>E162</f>
        <v>382</v>
      </c>
      <c r="I162" s="9">
        <f>E162+F162</f>
        <v>404</v>
      </c>
      <c r="J162" s="34" t="s">
        <v>224</v>
      </c>
      <c r="K162" s="9">
        <f>D162-E162</f>
        <v>217</v>
      </c>
    </row>
    <row r="163" spans="1:11" x14ac:dyDescent="0.25">
      <c r="A163" s="13">
        <v>33859</v>
      </c>
      <c r="B163" s="17" t="s">
        <v>120</v>
      </c>
      <c r="C163" s="5">
        <v>46113</v>
      </c>
      <c r="D163" s="9">
        <v>891</v>
      </c>
      <c r="E163" s="22">
        <v>569</v>
      </c>
      <c r="F163" s="22">
        <v>32</v>
      </c>
      <c r="G163" s="5">
        <v>46173</v>
      </c>
      <c r="H163" s="9">
        <f>E163</f>
        <v>569</v>
      </c>
      <c r="I163" s="9">
        <f>E163+F163</f>
        <v>601</v>
      </c>
      <c r="J163" s="34" t="s">
        <v>224</v>
      </c>
      <c r="K163" s="9">
        <f>D163-E163</f>
        <v>322</v>
      </c>
    </row>
    <row r="164" spans="1:11" x14ac:dyDescent="0.25">
      <c r="A164" s="13">
        <v>33861</v>
      </c>
      <c r="B164" s="17" t="s">
        <v>121</v>
      </c>
      <c r="C164" s="5">
        <v>46113</v>
      </c>
      <c r="D164" s="9">
        <v>734</v>
      </c>
      <c r="E164" s="22">
        <v>451</v>
      </c>
      <c r="F164" s="22">
        <v>35</v>
      </c>
      <c r="G164" s="5">
        <v>46173</v>
      </c>
      <c r="H164" s="9">
        <f>E164</f>
        <v>451</v>
      </c>
      <c r="I164" s="9">
        <f>E164+F164</f>
        <v>486</v>
      </c>
      <c r="J164" s="34" t="s">
        <v>224</v>
      </c>
      <c r="K164" s="9">
        <f>D164-E164</f>
        <v>283</v>
      </c>
    </row>
    <row r="165" spans="1:11" x14ac:dyDescent="0.25">
      <c r="A165" s="13">
        <v>33863</v>
      </c>
      <c r="B165" s="17" t="s">
        <v>122</v>
      </c>
      <c r="C165" s="5">
        <v>46113</v>
      </c>
      <c r="D165" s="9">
        <v>893</v>
      </c>
      <c r="E165" s="22">
        <v>372</v>
      </c>
      <c r="F165" s="22">
        <v>32</v>
      </c>
      <c r="G165" s="5">
        <v>46173</v>
      </c>
      <c r="H165" s="9">
        <f>E165</f>
        <v>372</v>
      </c>
      <c r="I165" s="9">
        <f>E165+F165</f>
        <v>404</v>
      </c>
      <c r="J165" s="34" t="s">
        <v>224</v>
      </c>
      <c r="K165" s="9">
        <f>D165-E165</f>
        <v>521</v>
      </c>
    </row>
    <row r="166" spans="1:11" x14ac:dyDescent="0.25">
      <c r="A166" s="13">
        <v>33854</v>
      </c>
      <c r="B166" s="17" t="s">
        <v>125</v>
      </c>
      <c r="C166" s="5">
        <v>46113</v>
      </c>
      <c r="D166" s="9">
        <v>893</v>
      </c>
      <c r="E166" s="22">
        <v>552</v>
      </c>
      <c r="F166" s="22">
        <v>32</v>
      </c>
      <c r="G166" s="5">
        <v>46173</v>
      </c>
      <c r="H166" s="9">
        <f>E166</f>
        <v>552</v>
      </c>
      <c r="I166" s="9">
        <f>E166+F166</f>
        <v>584</v>
      </c>
      <c r="J166" s="34" t="s">
        <v>224</v>
      </c>
      <c r="K166" s="9">
        <f>D166-E166</f>
        <v>341</v>
      </c>
    </row>
    <row r="167" spans="1:11" x14ac:dyDescent="0.25">
      <c r="A167" s="13">
        <v>33865</v>
      </c>
      <c r="B167" s="17" t="s">
        <v>127</v>
      </c>
      <c r="C167" s="5">
        <v>46113</v>
      </c>
      <c r="D167" s="9">
        <v>1063</v>
      </c>
      <c r="E167" s="22">
        <v>690</v>
      </c>
      <c r="F167" s="22">
        <v>32</v>
      </c>
      <c r="G167" s="5">
        <v>46173</v>
      </c>
      <c r="H167" s="9">
        <f>E167</f>
        <v>690</v>
      </c>
      <c r="I167" s="9">
        <f>E167+F167</f>
        <v>722</v>
      </c>
      <c r="J167" s="34" t="s">
        <v>224</v>
      </c>
      <c r="K167" s="9">
        <f>D167-E167</f>
        <v>373</v>
      </c>
    </row>
    <row r="168" spans="1:11" x14ac:dyDescent="0.25">
      <c r="A168" s="13">
        <v>54106</v>
      </c>
      <c r="B168" s="17" t="s">
        <v>184</v>
      </c>
      <c r="C168" s="5">
        <v>46113</v>
      </c>
      <c r="D168" s="9">
        <v>1450</v>
      </c>
      <c r="E168" s="22">
        <v>1029</v>
      </c>
      <c r="F168" s="22">
        <v>54</v>
      </c>
      <c r="G168" s="5">
        <v>46173</v>
      </c>
      <c r="H168" s="9">
        <f>E168</f>
        <v>1029</v>
      </c>
      <c r="I168" s="9">
        <f>E168+F168</f>
        <v>1083</v>
      </c>
      <c r="J168" s="34" t="s">
        <v>224</v>
      </c>
      <c r="K168" s="9">
        <f>D168-E168</f>
        <v>421</v>
      </c>
    </row>
    <row r="169" spans="1:11" x14ac:dyDescent="0.25">
      <c r="A169" s="13">
        <v>33866</v>
      </c>
      <c r="B169" s="17" t="s">
        <v>128</v>
      </c>
      <c r="C169" s="5">
        <v>46113</v>
      </c>
      <c r="D169" s="9">
        <v>1110</v>
      </c>
      <c r="E169" s="22">
        <v>690</v>
      </c>
      <c r="F169" s="22">
        <v>43</v>
      </c>
      <c r="G169" s="5">
        <v>46173</v>
      </c>
      <c r="H169" s="9">
        <f>E169</f>
        <v>690</v>
      </c>
      <c r="I169" s="9">
        <f>E169+F169</f>
        <v>733</v>
      </c>
      <c r="J169" s="34" t="s">
        <v>224</v>
      </c>
      <c r="K169" s="9">
        <f>D169-E169</f>
        <v>420</v>
      </c>
    </row>
    <row r="170" spans="1:11" x14ac:dyDescent="0.25">
      <c r="A170" s="13">
        <v>33868</v>
      </c>
      <c r="B170" s="17" t="s">
        <v>129</v>
      </c>
      <c r="C170" s="5">
        <v>46113</v>
      </c>
      <c r="D170" s="9">
        <v>1408</v>
      </c>
      <c r="E170" s="22">
        <v>917</v>
      </c>
      <c r="F170" s="22">
        <v>54</v>
      </c>
      <c r="G170" s="5">
        <v>46173</v>
      </c>
      <c r="H170" s="9">
        <f>E170</f>
        <v>917</v>
      </c>
      <c r="I170" s="9">
        <f>E170+F170</f>
        <v>971</v>
      </c>
      <c r="J170" s="34" t="s">
        <v>224</v>
      </c>
      <c r="K170" s="9">
        <f>D170-E170</f>
        <v>491</v>
      </c>
    </row>
    <row r="171" spans="1:11" x14ac:dyDescent="0.25">
      <c r="A171" s="13">
        <v>32313</v>
      </c>
      <c r="B171" s="17" t="s">
        <v>130</v>
      </c>
      <c r="C171" s="5">
        <v>46113</v>
      </c>
      <c r="D171" s="9">
        <v>1126</v>
      </c>
      <c r="E171" s="22">
        <v>658</v>
      </c>
      <c r="F171" s="22">
        <v>43</v>
      </c>
      <c r="G171" s="5">
        <v>46173</v>
      </c>
      <c r="H171" s="9">
        <f>E171</f>
        <v>658</v>
      </c>
      <c r="I171" s="9">
        <f>E171+F171</f>
        <v>701</v>
      </c>
      <c r="J171" s="34" t="s">
        <v>224</v>
      </c>
      <c r="K171" s="9">
        <f>D171-E171</f>
        <v>468</v>
      </c>
    </row>
    <row r="172" spans="1:11" x14ac:dyDescent="0.25">
      <c r="A172" s="13">
        <v>33641</v>
      </c>
      <c r="B172" s="17" t="s">
        <v>131</v>
      </c>
      <c r="C172" s="5">
        <v>46113</v>
      </c>
      <c r="D172" s="9">
        <v>1352</v>
      </c>
      <c r="E172" s="22">
        <v>775</v>
      </c>
      <c r="F172" s="22">
        <v>43</v>
      </c>
      <c r="G172" s="5">
        <v>46173</v>
      </c>
      <c r="H172" s="9">
        <f>E172</f>
        <v>775</v>
      </c>
      <c r="I172" s="9">
        <f>E172+F172</f>
        <v>818</v>
      </c>
      <c r="J172" s="34" t="s">
        <v>224</v>
      </c>
      <c r="K172" s="9">
        <f>D172-E172</f>
        <v>577</v>
      </c>
    </row>
    <row r="173" spans="1:11" x14ac:dyDescent="0.25">
      <c r="A173" s="13">
        <v>47444</v>
      </c>
      <c r="B173" s="17" t="s">
        <v>169</v>
      </c>
      <c r="C173" s="5">
        <v>46113</v>
      </c>
      <c r="D173" s="9">
        <v>1279</v>
      </c>
      <c r="E173" s="22">
        <v>690</v>
      </c>
      <c r="F173" s="22">
        <v>43</v>
      </c>
      <c r="G173" s="5">
        <v>46173</v>
      </c>
      <c r="H173" s="9">
        <f>E173</f>
        <v>690</v>
      </c>
      <c r="I173" s="9">
        <f>E173+F173</f>
        <v>733</v>
      </c>
      <c r="J173" s="34" t="s">
        <v>224</v>
      </c>
      <c r="K173" s="9">
        <f>D173-E173</f>
        <v>589</v>
      </c>
    </row>
    <row r="174" spans="1:11" x14ac:dyDescent="0.25">
      <c r="A174" s="13">
        <v>47474</v>
      </c>
      <c r="B174" s="17" t="s">
        <v>170</v>
      </c>
      <c r="C174" s="5">
        <v>46113</v>
      </c>
      <c r="D174" s="9">
        <v>940</v>
      </c>
      <c r="E174" s="22">
        <v>520</v>
      </c>
      <c r="F174" s="22">
        <v>32</v>
      </c>
      <c r="G174" s="5">
        <v>46173</v>
      </c>
      <c r="H174" s="9">
        <f>E174</f>
        <v>520</v>
      </c>
      <c r="I174" s="9">
        <f>E174+F174</f>
        <v>552</v>
      </c>
      <c r="J174" s="34" t="s">
        <v>224</v>
      </c>
      <c r="K174" s="9">
        <f>D174-E174</f>
        <v>420</v>
      </c>
    </row>
    <row r="175" spans="1:11" x14ac:dyDescent="0.25">
      <c r="A175" s="13">
        <v>45481</v>
      </c>
      <c r="B175" s="17" t="s">
        <v>223</v>
      </c>
      <c r="C175" s="5">
        <v>46113</v>
      </c>
      <c r="D175" s="9">
        <v>1289</v>
      </c>
      <c r="E175" s="22">
        <v>796</v>
      </c>
      <c r="F175" s="22">
        <v>43</v>
      </c>
      <c r="G175" s="5">
        <v>46173</v>
      </c>
      <c r="H175" s="9">
        <f>E175</f>
        <v>796</v>
      </c>
      <c r="I175" s="9">
        <f>E175+F175</f>
        <v>839</v>
      </c>
      <c r="J175" s="34" t="s">
        <v>224</v>
      </c>
      <c r="K175" s="9">
        <f>D175-E175</f>
        <v>493</v>
      </c>
    </row>
    <row r="176" spans="1:11" x14ac:dyDescent="0.25">
      <c r="A176" s="13">
        <v>47119</v>
      </c>
      <c r="B176" s="17" t="s">
        <v>168</v>
      </c>
      <c r="C176" s="5">
        <v>46113</v>
      </c>
      <c r="D176" s="9">
        <v>1315</v>
      </c>
      <c r="E176" s="22">
        <v>796</v>
      </c>
      <c r="F176" s="22">
        <v>43</v>
      </c>
      <c r="G176" s="5">
        <v>46173</v>
      </c>
      <c r="H176" s="9">
        <f>E176</f>
        <v>796</v>
      </c>
      <c r="I176" s="9">
        <f>E176+F176</f>
        <v>839</v>
      </c>
      <c r="J176" s="34" t="s">
        <v>224</v>
      </c>
      <c r="K176" s="9">
        <f>D176-E176</f>
        <v>519</v>
      </c>
    </row>
    <row r="177" spans="1:11" x14ac:dyDescent="0.25">
      <c r="A177" s="13">
        <v>33849</v>
      </c>
      <c r="B177" s="17" t="s">
        <v>132</v>
      </c>
      <c r="C177" s="5">
        <v>46113</v>
      </c>
      <c r="D177" s="9">
        <v>528</v>
      </c>
      <c r="E177" s="22">
        <v>350</v>
      </c>
      <c r="F177" s="22">
        <v>22</v>
      </c>
      <c r="G177" s="5">
        <v>46173</v>
      </c>
      <c r="H177" s="9">
        <f>E177</f>
        <v>350</v>
      </c>
      <c r="I177" s="9">
        <f>E177+F177</f>
        <v>372</v>
      </c>
      <c r="J177" s="34" t="s">
        <v>224</v>
      </c>
      <c r="K177" s="9">
        <f>D177-E177</f>
        <v>178</v>
      </c>
    </row>
    <row r="178" spans="1:11" x14ac:dyDescent="0.25">
      <c r="A178" s="13">
        <v>33850</v>
      </c>
      <c r="B178" s="17" t="s">
        <v>133</v>
      </c>
      <c r="C178" s="5">
        <v>46113</v>
      </c>
      <c r="D178" s="9">
        <v>633</v>
      </c>
      <c r="E178" s="22">
        <v>382</v>
      </c>
      <c r="F178" s="22">
        <v>22</v>
      </c>
      <c r="G178" s="5">
        <v>46173</v>
      </c>
      <c r="H178" s="9">
        <f>E178</f>
        <v>382</v>
      </c>
      <c r="I178" s="9">
        <f>E178+F178</f>
        <v>404</v>
      </c>
      <c r="J178" s="34" t="s">
        <v>224</v>
      </c>
      <c r="K178" s="9">
        <f>D178-E178</f>
        <v>251</v>
      </c>
    </row>
    <row r="179" spans="1:11" x14ac:dyDescent="0.25">
      <c r="A179" s="13">
        <v>54854</v>
      </c>
      <c r="B179" s="17" t="s">
        <v>192</v>
      </c>
      <c r="C179" s="5">
        <v>46113</v>
      </c>
      <c r="D179" s="9">
        <v>556</v>
      </c>
      <c r="E179" s="22">
        <v>340</v>
      </c>
      <c r="F179" s="22">
        <v>32</v>
      </c>
      <c r="G179" s="5">
        <v>46173</v>
      </c>
      <c r="H179" s="9">
        <f>E179</f>
        <v>340</v>
      </c>
      <c r="I179" s="9">
        <f>E179+F179</f>
        <v>372</v>
      </c>
      <c r="J179" s="34" t="s">
        <v>224</v>
      </c>
      <c r="K179" s="9">
        <v>226.39999999999998</v>
      </c>
    </row>
    <row r="180" spans="1:11" x14ac:dyDescent="0.25">
      <c r="A180" s="13">
        <v>54856</v>
      </c>
      <c r="B180" s="17" t="s">
        <v>193</v>
      </c>
      <c r="C180" s="5">
        <v>46113</v>
      </c>
      <c r="D180" s="9">
        <v>597</v>
      </c>
      <c r="E180" s="22">
        <v>362</v>
      </c>
      <c r="F180" s="22">
        <v>32</v>
      </c>
      <c r="G180" s="5">
        <v>46173</v>
      </c>
      <c r="H180" s="9">
        <f>E180</f>
        <v>362</v>
      </c>
      <c r="I180" s="9">
        <f>E180+F180</f>
        <v>394</v>
      </c>
      <c r="J180" s="34" t="s">
        <v>224</v>
      </c>
      <c r="K180" s="9">
        <v>246.8</v>
      </c>
    </row>
    <row r="181" spans="1:11" x14ac:dyDescent="0.25">
      <c r="A181" s="13">
        <v>54858</v>
      </c>
      <c r="B181" s="17" t="s">
        <v>185</v>
      </c>
      <c r="C181" s="5">
        <v>46113</v>
      </c>
      <c r="D181" s="9">
        <v>894</v>
      </c>
      <c r="E181" s="22">
        <v>557</v>
      </c>
      <c r="F181" s="22">
        <v>32</v>
      </c>
      <c r="G181" s="5">
        <v>46173</v>
      </c>
      <c r="H181" s="9">
        <f>E181</f>
        <v>557</v>
      </c>
      <c r="I181" s="9">
        <f>E181+F181</f>
        <v>589</v>
      </c>
      <c r="J181" s="34" t="s">
        <v>224</v>
      </c>
      <c r="K181" s="9">
        <f>D181-E181</f>
        <v>337</v>
      </c>
    </row>
    <row r="182" spans="1:11" x14ac:dyDescent="0.25">
      <c r="A182" s="13">
        <v>54860</v>
      </c>
      <c r="B182" s="17" t="s">
        <v>186</v>
      </c>
      <c r="C182" s="5">
        <v>46113</v>
      </c>
      <c r="D182" s="9">
        <v>944</v>
      </c>
      <c r="E182" s="22">
        <v>584</v>
      </c>
      <c r="F182" s="22">
        <v>32</v>
      </c>
      <c r="G182" s="5">
        <v>46173</v>
      </c>
      <c r="H182" s="9">
        <f>E182</f>
        <v>584</v>
      </c>
      <c r="I182" s="9">
        <f>E182+F182</f>
        <v>616</v>
      </c>
      <c r="J182" s="34" t="s">
        <v>224</v>
      </c>
      <c r="K182" s="9">
        <f>D182-E182</f>
        <v>360</v>
      </c>
    </row>
    <row r="183" spans="1:11" x14ac:dyDescent="0.25">
      <c r="A183" s="10">
        <v>54862</v>
      </c>
      <c r="B183" s="21" t="s">
        <v>194</v>
      </c>
      <c r="C183" s="5">
        <v>46113</v>
      </c>
      <c r="D183" s="9">
        <v>1074</v>
      </c>
      <c r="E183" s="22">
        <v>616</v>
      </c>
      <c r="F183" s="22">
        <v>48</v>
      </c>
      <c r="G183" s="5">
        <v>46173</v>
      </c>
      <c r="H183" s="9">
        <f>E183</f>
        <v>616</v>
      </c>
      <c r="I183" s="9">
        <f>E183+F183</f>
        <v>664</v>
      </c>
      <c r="J183" s="34" t="s">
        <v>224</v>
      </c>
      <c r="K183" s="9">
        <f>D183-E183</f>
        <v>458</v>
      </c>
    </row>
    <row r="184" spans="1:11" x14ac:dyDescent="0.25">
      <c r="A184" s="10">
        <v>54864</v>
      </c>
      <c r="B184" s="21" t="s">
        <v>195</v>
      </c>
      <c r="C184" s="5">
        <v>46113</v>
      </c>
      <c r="D184" s="9">
        <v>1143</v>
      </c>
      <c r="E184" s="22">
        <v>653</v>
      </c>
      <c r="F184" s="22">
        <v>48</v>
      </c>
      <c r="G184" s="5">
        <v>46173</v>
      </c>
      <c r="H184" s="9">
        <f>E184</f>
        <v>653</v>
      </c>
      <c r="I184" s="9">
        <f>E184+F184</f>
        <v>701</v>
      </c>
      <c r="J184" s="34" t="s">
        <v>224</v>
      </c>
      <c r="K184" s="9">
        <f>D184-E184</f>
        <v>490</v>
      </c>
    </row>
    <row r="185" spans="1:11" x14ac:dyDescent="0.25">
      <c r="A185" s="19">
        <v>20241</v>
      </c>
      <c r="B185" s="17" t="s">
        <v>213</v>
      </c>
      <c r="C185" s="5">
        <v>46113</v>
      </c>
      <c r="D185" s="9">
        <v>1850</v>
      </c>
      <c r="E185" s="9">
        <v>979</v>
      </c>
      <c r="F185" s="9">
        <v>93</v>
      </c>
      <c r="G185" s="5">
        <v>46173</v>
      </c>
      <c r="H185" s="20">
        <f>E185</f>
        <v>979</v>
      </c>
      <c r="I185" s="9">
        <f>E185+F185</f>
        <v>1072</v>
      </c>
      <c r="J185" s="34" t="s">
        <v>224</v>
      </c>
      <c r="K185" s="20">
        <f>D185-E185</f>
        <v>871</v>
      </c>
    </row>
    <row r="186" spans="1:11" x14ac:dyDescent="0.25">
      <c r="C186" s="18"/>
    </row>
  </sheetData>
  <autoFilter ref="A4:K185" xr:uid="{035E5687-04DE-42F6-914A-EE77BABE3957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8432-DAE8-4B7E-B201-3F42E31B86AB}">
  <sheetPr>
    <tabColor rgb="FF00B0F0"/>
  </sheetPr>
  <dimension ref="A1:C18"/>
  <sheetViews>
    <sheetView workbookViewId="0">
      <selection activeCell="A4" sqref="A4"/>
    </sheetView>
  </sheetViews>
  <sheetFormatPr defaultRowHeight="15" x14ac:dyDescent="0.25"/>
  <cols>
    <col min="1" max="1" width="32.85546875" style="4" customWidth="1"/>
    <col min="2" max="2" width="15.5703125" style="4" bestFit="1" customWidth="1"/>
    <col min="3" max="3" width="16" style="4" customWidth="1"/>
  </cols>
  <sheetData>
    <row r="1" spans="1:3" x14ac:dyDescent="0.25">
      <c r="A1" s="11" t="s">
        <v>214</v>
      </c>
    </row>
    <row r="2" spans="1:3" x14ac:dyDescent="0.25">
      <c r="A2" s="16"/>
      <c r="B2" s="24"/>
    </row>
    <row r="3" spans="1:3" x14ac:dyDescent="0.25">
      <c r="A3" s="29" t="s">
        <v>156</v>
      </c>
      <c r="B3" s="29" t="s">
        <v>159</v>
      </c>
      <c r="C3" s="30" t="s">
        <v>150</v>
      </c>
    </row>
    <row r="4" spans="1:3" x14ac:dyDescent="0.25">
      <c r="A4" s="31">
        <v>49727</v>
      </c>
      <c r="B4" s="32" t="s">
        <v>217</v>
      </c>
      <c r="C4" s="33">
        <v>3785</v>
      </c>
    </row>
    <row r="5" spans="1:3" x14ac:dyDescent="0.25">
      <c r="A5" s="31">
        <v>20302</v>
      </c>
      <c r="B5" s="32" t="s">
        <v>6</v>
      </c>
      <c r="C5" s="33">
        <v>2350</v>
      </c>
    </row>
    <row r="6" spans="1:3" x14ac:dyDescent="0.25">
      <c r="A6" s="31">
        <v>38321</v>
      </c>
      <c r="B6" s="32" t="s">
        <v>30</v>
      </c>
      <c r="C6" s="33">
        <v>3649</v>
      </c>
    </row>
    <row r="7" spans="1:3" x14ac:dyDescent="0.25">
      <c r="A7" s="31">
        <v>38323</v>
      </c>
      <c r="B7" s="32" t="s">
        <v>32</v>
      </c>
      <c r="C7" s="33">
        <v>2772</v>
      </c>
    </row>
    <row r="8" spans="1:3" ht="30" x14ac:dyDescent="0.25">
      <c r="A8" s="31">
        <v>46489</v>
      </c>
      <c r="B8" s="32" t="s">
        <v>49</v>
      </c>
      <c r="C8" s="33">
        <v>4567</v>
      </c>
    </row>
    <row r="9" spans="1:3" ht="30" x14ac:dyDescent="0.25">
      <c r="A9" s="31">
        <v>46480</v>
      </c>
      <c r="B9" s="32" t="s">
        <v>53</v>
      </c>
      <c r="C9" s="33">
        <v>6537</v>
      </c>
    </row>
    <row r="10" spans="1:3" ht="30" x14ac:dyDescent="0.25">
      <c r="A10" s="31">
        <v>45309</v>
      </c>
      <c r="B10" s="32" t="s">
        <v>57</v>
      </c>
      <c r="C10" s="33">
        <v>7059</v>
      </c>
    </row>
    <row r="11" spans="1:3" x14ac:dyDescent="0.25">
      <c r="A11" s="31">
        <v>20024</v>
      </c>
      <c r="B11" s="32" t="s">
        <v>68</v>
      </c>
      <c r="C11" s="33">
        <v>596</v>
      </c>
    </row>
    <row r="12" spans="1:3" x14ac:dyDescent="0.25">
      <c r="A12" s="31">
        <v>19314</v>
      </c>
      <c r="B12" s="32" t="s">
        <v>101</v>
      </c>
      <c r="C12" s="33">
        <v>2550</v>
      </c>
    </row>
    <row r="13" spans="1:3" x14ac:dyDescent="0.25">
      <c r="A13" s="31">
        <v>33862</v>
      </c>
      <c r="B13" s="32" t="s">
        <v>123</v>
      </c>
      <c r="C13" s="33">
        <v>769</v>
      </c>
    </row>
    <row r="14" spans="1:3" x14ac:dyDescent="0.25">
      <c r="A14" s="31">
        <v>33864</v>
      </c>
      <c r="B14" s="32" t="s">
        <v>124</v>
      </c>
      <c r="C14" s="33">
        <v>1048</v>
      </c>
    </row>
    <row r="15" spans="1:3" x14ac:dyDescent="0.25">
      <c r="A15" s="31">
        <v>33855</v>
      </c>
      <c r="B15" s="32" t="s">
        <v>126</v>
      </c>
      <c r="C15" s="33">
        <v>944</v>
      </c>
    </row>
    <row r="18" spans="1:2" x14ac:dyDescent="0.25">
      <c r="A18" s="28">
        <f>COUNTA(A4:A15)</f>
        <v>12</v>
      </c>
      <c r="B18" s="28" t="s">
        <v>218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4cad9-7ce4-426a-8617-9dd02f53fa0e">
      <Terms xmlns="http://schemas.microsoft.com/office/infopath/2007/PartnerControls"/>
    </lcf76f155ced4ddcb4097134ff3c332f>
    <TaxCatchAll xmlns="0a7e94a7-b96f-461e-b4fb-79075b58fe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49E9956DF9F24F971BACBA05DD7761" ma:contentTypeVersion="13" ma:contentTypeDescription="Create a new document." ma:contentTypeScope="" ma:versionID="f8b85684eff5a56bec53e0b155ddba20">
  <xsd:schema xmlns:xsd="http://www.w3.org/2001/XMLSchema" xmlns:xs="http://www.w3.org/2001/XMLSchema" xmlns:p="http://schemas.microsoft.com/office/2006/metadata/properties" xmlns:ns2="2fd4cad9-7ce4-426a-8617-9dd02f53fa0e" xmlns:ns3="0a7e94a7-b96f-461e-b4fb-79075b58fe06" targetNamespace="http://schemas.microsoft.com/office/2006/metadata/properties" ma:root="true" ma:fieldsID="dba3165529fe6f62de380d7e2f9d75df" ns2:_="" ns3:_="">
    <xsd:import namespace="2fd4cad9-7ce4-426a-8617-9dd02f53fa0e"/>
    <xsd:import namespace="0a7e94a7-b96f-461e-b4fb-79075b58fe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4cad9-7ce4-426a-8617-9dd02f53f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11f1603-f730-4057-a296-cbd6c09a54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e94a7-b96f-461e-b4fb-79075b58fe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e70bb7d-880d-4b57-acc9-0875e4fc78ce}" ma:internalName="TaxCatchAll" ma:showField="CatchAllData" ma:web="0a7e94a7-b96f-461e-b4fb-79075b58fe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84151B-DB42-477B-B569-603F436176E5}">
  <ds:schemaRefs>
    <ds:schemaRef ds:uri="http://schemas.microsoft.com/office/2006/metadata/properties"/>
    <ds:schemaRef ds:uri="http://schemas.microsoft.com/office/infopath/2007/PartnerControls"/>
    <ds:schemaRef ds:uri="2fd4cad9-7ce4-426a-8617-9dd02f53fa0e"/>
    <ds:schemaRef ds:uri="0a7e94a7-b96f-461e-b4fb-79075b58fe06"/>
  </ds:schemaRefs>
</ds:datastoreItem>
</file>

<file path=customXml/itemProps2.xml><?xml version="1.0" encoding="utf-8"?>
<ds:datastoreItem xmlns:ds="http://schemas.openxmlformats.org/officeDocument/2006/customXml" ds:itemID="{8F3D0FA2-4DA3-42DF-949E-3DD9D5E1A0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D07CA8-1DF1-4855-A9F9-06B9A8D5A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4cad9-7ce4-426a-8617-9dd02f53fa0e"/>
    <ds:schemaRef ds:uri="0a7e94a7-b96f-461e-b4fb-79075b58fe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Net Price Offers New</vt:lpstr>
      <vt:lpstr>No Longer On Offer</vt:lpstr>
    </vt:vector>
  </TitlesOfParts>
  <Company>Tefcold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Jordan</dc:creator>
  <cp:lastModifiedBy>Hannah Jane Ingram</cp:lastModifiedBy>
  <dcterms:created xsi:type="dcterms:W3CDTF">2025-03-24T16:33:14Z</dcterms:created>
  <dcterms:modified xsi:type="dcterms:W3CDTF">2026-03-31T10:15:32Z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0x010100BC49E9956DF9F24F971BACBA05DD7761</vt:lpwstr>
  </property>
  <property fmtid="{D5CDD505-2E9C-101B-9397-08002B2CF9AE}" pid="3" name="MediaServiceImageTags">
    <vt:lpwstr/>
  </property>
</Properties>
</file>